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20490" windowHeight="7695" tabRatio="935" firstSheet="2" activeTab="2"/>
  </bookViews>
  <sheets>
    <sheet name="Ferencv.-Szpu. " sheetId="1" state="hidden" r:id="rId1"/>
    <sheet name="Ferecv.-Rpu. " sheetId="2" state="hidden" r:id="rId2"/>
    <sheet name="1. tétel Rákosrendező" sheetId="3" r:id="rId3"/>
    <sheet name="2. tétel rákosrendező" sheetId="4" r:id="rId4"/>
    <sheet name="3. tétel Miskolc" sheetId="5" r:id="rId5"/>
    <sheet name="4. tétel Miskolc" sheetId="6" r:id="rId6"/>
    <sheet name="5. tétel Mátészalka" sheetId="7" r:id="rId7"/>
    <sheet name="6. tétel Mátészalka" sheetId="8" r:id="rId8"/>
    <sheet name="7. tétel Oroszháza" sheetId="9" r:id="rId9"/>
    <sheet name="8. tétel Oroszháza" sheetId="10" r:id="rId10"/>
    <sheet name="9. tétel Dombóvár" sheetId="11" r:id="rId11"/>
    <sheet name="10. tétel Dombóvár" sheetId="12" r:id="rId12"/>
    <sheet name="11. tétel Pápa" sheetId="13" r:id="rId13"/>
    <sheet name="12. tétel Pápa" sheetId="14" r:id="rId14"/>
  </sheets>
  <definedNames/>
  <calcPr fullCalcOnLoad="1"/>
</workbook>
</file>

<file path=xl/sharedStrings.xml><?xml version="1.0" encoding="utf-8"?>
<sst xmlns="http://schemas.openxmlformats.org/spreadsheetml/2006/main" count="343" uniqueCount="93">
  <si>
    <t>RLK Telephely:</t>
  </si>
  <si>
    <t>AE-jegy kiállító:</t>
  </si>
  <si>
    <t>Teljesítés (tárolás) helye:</t>
  </si>
  <si>
    <t>Kapcsolattartó:</t>
  </si>
  <si>
    <t>a)</t>
  </si>
  <si>
    <t>b)</t>
  </si>
  <si>
    <t>c)</t>
  </si>
  <si>
    <t>d)</t>
  </si>
  <si>
    <t>MÁV tételszám:</t>
  </si>
  <si>
    <t>2-476-955-100</t>
  </si>
  <si>
    <t>2-476-956-100</t>
  </si>
  <si>
    <t>2-477-006-100</t>
  </si>
  <si>
    <t>Anyag megnevezése:</t>
  </si>
  <si>
    <t>Pályába be nem építhető oh sín 54-es rendszerű (nem adagolható acél hulladék)</t>
  </si>
  <si>
    <t>Pályába be nem építhető oh sín 48-as rendszerű (nem adagolható acél hulladék)</t>
  </si>
  <si>
    <t>Pályába be nem építhető oh sín kitérő és alkatrész (nem adagolható acél hulladék)</t>
  </si>
  <si>
    <t>Megjegyzés:</t>
  </si>
  <si>
    <t>e)</t>
  </si>
  <si>
    <t>f)</t>
  </si>
  <si>
    <t>g)</t>
  </si>
  <si>
    <t>2-305-999-100</t>
  </si>
  <si>
    <t>Pályába be nem építhető oh kapcsolószer  és sín leerősítő szerek   (adagolható acél hulladék)</t>
  </si>
  <si>
    <t>Pályába be nem építhető oh sín egyéb rendszerű (nem adagolható acél hulladék)</t>
  </si>
  <si>
    <t>1-958-002-100</t>
  </si>
  <si>
    <t>2-476-957-100</t>
  </si>
  <si>
    <t>Mennyiség (tonna) ± 20%:</t>
  </si>
  <si>
    <t>Ferencváros Rpu., Bp., Külsőmester út.</t>
  </si>
  <si>
    <t>Szállítás hétfőtől-csütörtökig: 6-14 óráig, pénteken: 6-13 óráig, a kapcsolattartóval történt előzetes egyeztetés alapján. 
 (Tárolási hely vasúton és közúton is megközelíthető. Helyszíni vágás megoldható.)</t>
  </si>
  <si>
    <t>Imre János főp.m.  Telefon: 06/30/413-4061,   06/1/511-7607</t>
  </si>
  <si>
    <t>Borkó Béla főp.m.  Telefon: 06/30/554-7082,   06/1/511-6610</t>
  </si>
  <si>
    <t>VTSZ szám:</t>
  </si>
  <si>
    <t>A7204491000</t>
  </si>
  <si>
    <t>Huszár János II. készletcsoport Érd, Tolmács u. 18.  Üzemi telefon: 01/54-23, Városi telefon: 06/23/360-465</t>
  </si>
  <si>
    <t>MÁV Zrt. Budapest KÖM RLK Vasútipálya Szakanyag Raktárbázis 
ÉRD</t>
  </si>
  <si>
    <t>2-305-999-1S0</t>
  </si>
  <si>
    <t>Ferencváros Szpu., Bp. Fék út 3.</t>
  </si>
  <si>
    <t>ZRT anyag</t>
  </si>
  <si>
    <t>Általános vasanyag</t>
  </si>
  <si>
    <t>2-476-956-1S0</t>
  </si>
  <si>
    <t>Nehéz acélhulladék nem adagolható 1800x600x400mm-nél nagyobb AN 1/2</t>
  </si>
  <si>
    <t>2-477-008-L00</t>
  </si>
  <si>
    <t>Kitérő alkatrész 48.rendszerű nem javítható</t>
  </si>
  <si>
    <t>Nem adagolható ócskavas</t>
  </si>
  <si>
    <t>1018.79</t>
  </si>
  <si>
    <t>Rt-s tonna</t>
  </si>
  <si>
    <t>Összérték (Ft):</t>
  </si>
  <si>
    <t>Kapcsolattartó neve:</t>
  </si>
  <si>
    <t>Kapcsolattartó telefonszáma:</t>
  </si>
  <si>
    <t>Kapcsolattartó email címe:</t>
  </si>
  <si>
    <t>SAP gyár kódszáma</t>
  </si>
  <si>
    <t>SAP raktárhely kódszáma</t>
  </si>
  <si>
    <t>MÁV (SAP) tételszám:</t>
  </si>
  <si>
    <t>Telephely megnevezése:</t>
  </si>
  <si>
    <r>
      <t xml:space="preserve">Teljesítés (tárolás) </t>
    </r>
    <r>
      <rPr>
        <b/>
        <sz val="12"/>
        <color indexed="10"/>
        <rFont val="Times New Roman"/>
        <family val="1"/>
      </rPr>
      <t>tényleges</t>
    </r>
    <r>
      <rPr>
        <b/>
        <sz val="12"/>
        <rFont val="Times New Roman"/>
        <family val="1"/>
      </rPr>
      <t xml:space="preserve"> helye:</t>
    </r>
  </si>
  <si>
    <t>Mennyiség (tonna):</t>
  </si>
  <si>
    <t>VASBETON ALJ OH PÁLYÁBA NEM BEÉPÍTHETŐ</t>
  </si>
  <si>
    <t>Orosháza MÁV állomás rakterület</t>
  </si>
  <si>
    <t>Nagy Károly</t>
  </si>
  <si>
    <t>06/30/645-5487</t>
  </si>
  <si>
    <t>nagy.karoly3@mav.hu</t>
  </si>
  <si>
    <t>PGO1</t>
  </si>
  <si>
    <t>Pályafenntartási szakasz Orosháza</t>
  </si>
  <si>
    <t>PFT Szakasz Dombóvár</t>
  </si>
  <si>
    <t>Dombóvár állomás rakterületei</t>
  </si>
  <si>
    <t>Horváth Gábor</t>
  </si>
  <si>
    <t>üzemi:05/61-53; mobil: 30/687-0412</t>
  </si>
  <si>
    <t>horvath.gabor5@mav.hu</t>
  </si>
  <si>
    <t>PPD1</t>
  </si>
  <si>
    <t>Pályafenntartási szakasz Miskolc Gömör                Miskolc,  Állomás u.10.</t>
  </si>
  <si>
    <t>Miskolc Gömöri- Haliczka</t>
  </si>
  <si>
    <t>Tamásné Karácsony Beáta</t>
  </si>
  <si>
    <t>30/6378594</t>
  </si>
  <si>
    <t>tamasne.karacsony.beata@mav.hu</t>
  </si>
  <si>
    <t>PMM2</t>
  </si>
  <si>
    <t>MÁV Zrt. Pályafenntartási Szakasz Celldömölk</t>
  </si>
  <si>
    <t>Pápa állomás rakterülete</t>
  </si>
  <si>
    <t>Sebestyén Lajos főpályamester</t>
  </si>
  <si>
    <t>30/452-6002</t>
  </si>
  <si>
    <t>sebestyen.lajos@mav.hu</t>
  </si>
  <si>
    <t>PSC1</t>
  </si>
  <si>
    <t>MÁV Zrt. Pályafenntartási Főnökség, Nyíregyháza, Pályafenntartási szakasz Mátészalka</t>
  </si>
  <si>
    <t>Mátészalka PFT Szakasz telephelyén Mátészalka Baross László út 2</t>
  </si>
  <si>
    <t>Szabó Oszkár</t>
  </si>
  <si>
    <t>szabo.oszkar.imre@mav.hu</t>
  </si>
  <si>
    <t>PDM1/1311</t>
  </si>
  <si>
    <t>Rákosrendező</t>
  </si>
  <si>
    <t>Sárközi György</t>
  </si>
  <si>
    <t>PBR1</t>
  </si>
  <si>
    <t>0630/433-7033</t>
  </si>
  <si>
    <t>sarkozi.gyorgy.istvan@mav.hu</t>
  </si>
  <si>
    <t>Egységár (Ft/t):</t>
  </si>
  <si>
    <t>Azonosító kód:</t>
  </si>
  <si>
    <t>17 01 01</t>
  </si>
</sst>
</file>

<file path=xl/styles.xml><?xml version="1.0" encoding="utf-8"?>
<styleSheet xmlns="http://schemas.openxmlformats.org/spreadsheetml/2006/main">
  <numFmts count="3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&quot; tonna&quot;"/>
    <numFmt numFmtId="165" formatCode="0.000"/>
    <numFmt numFmtId="166" formatCode="#,##0.000&quot; tonna&quot;"/>
    <numFmt numFmtId="167" formatCode="0.000;[Red]0.000"/>
    <numFmt numFmtId="168" formatCode="#,##0.0"/>
    <numFmt numFmtId="169" formatCode="#,##0.000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* #,##0_-;\-* #,##0_-;_-* &quot;-&quot;_-;_-@_-"/>
    <numFmt numFmtId="176" formatCode="_-&quot;€&quot;* #,##0.00_-;\-&quot;€&quot;* #,##0.00_-;_-&quot;€&quot;* &quot;-&quot;??_-;_-@_-"/>
    <numFmt numFmtId="177" formatCode="_-* #,##0.00_-;\-* #,##0.00_-;_-* &quot;-&quot;??_-;_-@_-"/>
    <numFmt numFmtId="178" formatCode="0.0"/>
    <numFmt numFmtId="179" formatCode="0.0000"/>
    <numFmt numFmtId="180" formatCode="&quot;Igen&quot;;&quot;Igen&quot;;&quot;Nem&quot;"/>
    <numFmt numFmtId="181" formatCode="&quot;Igaz&quot;;&quot;Igaz&quot;;&quot;Hamis&quot;"/>
    <numFmt numFmtId="182" formatCode="&quot;Be&quot;;&quot;Be&quot;;&quot;Ki&quot;"/>
    <numFmt numFmtId="183" formatCode="[$¥€-2]\ #\ ##,000_);[Red]\([$€-2]\ #\ ##,000\)"/>
    <numFmt numFmtId="184" formatCode="[$-40E]yyyy\.\ mmmm\ d\."/>
    <numFmt numFmtId="185" formatCode="#,##0.00\ &quot;Ft&quot;"/>
    <numFmt numFmtId="186" formatCode="#,##0.0\ &quot;Ft&quot;"/>
    <numFmt numFmtId="187" formatCode="#,##0\ &quot;Ft&quot;"/>
    <numFmt numFmtId="188" formatCode="0.0000;[Red]0.0000"/>
    <numFmt numFmtId="189" formatCode="0.00000;[Red]0.00000"/>
    <numFmt numFmtId="190" formatCode="0.000000;[Red]0.000000"/>
    <numFmt numFmtId="191" formatCode="0.00;[Red]0.00"/>
    <numFmt numFmtId="192" formatCode="0.0;[Red]0.0"/>
    <numFmt numFmtId="193" formatCode="0;[Red]0"/>
  </numFmts>
  <fonts count="26">
    <font>
      <sz val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2"/>
      <color indexed="12"/>
      <name val="Times New Roman"/>
      <family val="1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24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0" fillId="17" borderId="7" applyNumberFormat="0" applyFont="0" applyAlignment="0" applyProtection="0"/>
    <xf numFmtId="0" fontId="0" fillId="17" borderId="7" applyNumberFormat="0" applyFont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20" fillId="0" borderId="10" xfId="0" applyFont="1" applyBorder="1" applyAlignment="1">
      <alignment horizontal="center" vertical="center" wrapText="1"/>
    </xf>
    <xf numFmtId="0" fontId="0" fillId="0" borderId="0" xfId="59" applyAlignment="1">
      <alignment vertical="center" wrapText="1"/>
      <protection/>
    </xf>
    <xf numFmtId="165" fontId="20" fillId="0" borderId="0" xfId="59" applyNumberFormat="1" applyFont="1" applyBorder="1" applyAlignment="1">
      <alignment vertical="center" wrapText="1"/>
      <protection/>
    </xf>
    <xf numFmtId="0" fontId="0" fillId="0" borderId="0" xfId="59" applyBorder="1" applyAlignment="1">
      <alignment vertical="center" wrapText="1"/>
      <protection/>
    </xf>
    <xf numFmtId="165" fontId="0" fillId="0" borderId="0" xfId="59" applyNumberFormat="1" applyAlignment="1">
      <alignment horizontal="center" vertical="center" wrapText="1"/>
      <protection/>
    </xf>
    <xf numFmtId="0" fontId="0" fillId="0" borderId="0" xfId="59" applyAlignment="1">
      <alignment horizontal="right" vertical="center" wrapText="1"/>
      <protection/>
    </xf>
    <xf numFmtId="0" fontId="0" fillId="0" borderId="0" xfId="59" applyAlignment="1">
      <alignment horizontal="center" vertical="center" wrapText="1"/>
      <protection/>
    </xf>
    <xf numFmtId="0" fontId="20" fillId="0" borderId="0" xfId="59" applyFont="1" applyAlignment="1">
      <alignment vertical="center" wrapText="1"/>
      <protection/>
    </xf>
    <xf numFmtId="165" fontId="20" fillId="0" borderId="0" xfId="59" applyNumberFormat="1" applyFont="1" applyAlignment="1">
      <alignment horizontal="center" vertical="center" wrapText="1"/>
      <protection/>
    </xf>
    <xf numFmtId="0" fontId="0" fillId="24" borderId="0" xfId="59" applyFill="1" applyAlignment="1">
      <alignment vertical="center" wrapText="1"/>
      <protection/>
    </xf>
    <xf numFmtId="0" fontId="0" fillId="0" borderId="10" xfId="59" applyFont="1" applyFill="1" applyBorder="1" applyAlignment="1">
      <alignment horizontal="center" vertical="center" wrapText="1"/>
      <protection/>
    </xf>
    <xf numFmtId="0" fontId="20" fillId="0" borderId="10" xfId="59" applyFont="1" applyBorder="1" applyAlignment="1">
      <alignment horizontal="center" vertical="center" wrapText="1"/>
      <protection/>
    </xf>
    <xf numFmtId="0" fontId="0" fillId="0" borderId="10" xfId="59" applyBorder="1" applyAlignment="1">
      <alignment vertical="center" wrapText="1"/>
      <protection/>
    </xf>
    <xf numFmtId="0" fontId="0" fillId="0" borderId="10" xfId="59" applyFont="1" applyBorder="1" applyAlignment="1">
      <alignment horizontal="center" vertical="center" wrapText="1"/>
      <protection/>
    </xf>
    <xf numFmtId="165" fontId="20" fillId="0" borderId="10" xfId="59" applyNumberFormat="1" applyFont="1" applyBorder="1" applyAlignment="1">
      <alignment horizontal="center" vertical="center" wrapText="1"/>
      <protection/>
    </xf>
    <xf numFmtId="0" fontId="20" fillId="24" borderId="10" xfId="59" applyFont="1" applyFill="1" applyBorder="1" applyAlignment="1">
      <alignment horizontal="center" vertical="center" wrapText="1"/>
      <protection/>
    </xf>
    <xf numFmtId="165" fontId="0" fillId="0" borderId="0" xfId="59" applyNumberFormat="1" applyAlignment="1">
      <alignment vertical="center" wrapText="1"/>
      <protection/>
    </xf>
    <xf numFmtId="3" fontId="20" fillId="0" borderId="10" xfId="59" applyNumberFormat="1" applyFont="1" applyBorder="1" applyAlignment="1">
      <alignment horizontal="center" vertical="center" wrapText="1"/>
      <protection/>
    </xf>
    <xf numFmtId="165" fontId="20" fillId="0" borderId="11" xfId="59" applyNumberFormat="1" applyFont="1" applyBorder="1" applyAlignment="1">
      <alignment horizontal="center" vertical="center" wrapText="1"/>
      <protection/>
    </xf>
    <xf numFmtId="0" fontId="0" fillId="24" borderId="10" xfId="59" applyFont="1" applyFill="1" applyBorder="1" applyAlignment="1">
      <alignment horizontal="center" vertical="center" wrapText="1"/>
      <protection/>
    </xf>
    <xf numFmtId="0" fontId="20" fillId="0" borderId="10" xfId="62" applyFont="1" applyBorder="1" applyAlignment="1">
      <alignment horizontal="center" vertical="center" wrapText="1"/>
      <protection/>
    </xf>
    <xf numFmtId="0" fontId="0" fillId="0" borderId="10" xfId="62" applyFont="1" applyBorder="1" applyAlignment="1">
      <alignment horizontal="center" vertical="center" wrapText="1"/>
      <protection/>
    </xf>
    <xf numFmtId="0" fontId="20" fillId="0" borderId="10" xfId="59" applyFont="1" applyBorder="1" applyAlignment="1">
      <alignment vertical="center" wrapText="1"/>
      <protection/>
    </xf>
    <xf numFmtId="0" fontId="0" fillId="0" borderId="10" xfId="59" applyFont="1" applyBorder="1" applyAlignment="1">
      <alignment vertical="center" wrapText="1"/>
      <protection/>
    </xf>
    <xf numFmtId="0" fontId="20" fillId="0" borderId="10" xfId="59" applyFont="1" applyBorder="1" applyAlignment="1">
      <alignment horizontal="left" vertical="center" wrapText="1"/>
      <protection/>
    </xf>
    <xf numFmtId="0" fontId="0" fillId="0" borderId="10" xfId="62" applyFont="1" applyBorder="1" applyAlignment="1">
      <alignment horizontal="center" vertical="center" wrapText="1"/>
      <protection/>
    </xf>
    <xf numFmtId="0" fontId="20" fillId="0" borderId="10" xfId="62" applyFont="1" applyFill="1" applyBorder="1" applyAlignment="1">
      <alignment horizontal="center" vertical="center" wrapText="1"/>
      <protection/>
    </xf>
    <xf numFmtId="0" fontId="25" fillId="0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1" fillId="0" borderId="10" xfId="62" applyFont="1" applyBorder="1" applyAlignment="1">
      <alignment horizontal="center" vertical="center"/>
      <protection/>
    </xf>
    <xf numFmtId="0" fontId="10" fillId="0" borderId="10" xfId="43" applyBorder="1" applyAlignment="1" applyProtection="1">
      <alignment horizontal="center" vertical="center" wrapText="1"/>
      <protection/>
    </xf>
    <xf numFmtId="0" fontId="0" fillId="0" borderId="10" xfId="62" applyFont="1" applyBorder="1" applyAlignment="1">
      <alignment horizontal="center" vertical="center" wrapText="1"/>
      <protection/>
    </xf>
    <xf numFmtId="0" fontId="0" fillId="0" borderId="10" xfId="62" applyFont="1" applyBorder="1" applyAlignment="1">
      <alignment horizontal="center" vertical="center"/>
      <protection/>
    </xf>
    <xf numFmtId="0" fontId="10" fillId="0" borderId="10" xfId="43" applyBorder="1" applyAlignment="1" applyProtection="1">
      <alignment horizontal="center" vertical="center"/>
      <protection/>
    </xf>
    <xf numFmtId="187" fontId="0" fillId="0" borderId="10" xfId="62" applyNumberFormat="1" applyFill="1" applyBorder="1" applyAlignment="1">
      <alignment horizontal="center" vertical="center" wrapText="1"/>
      <protection/>
    </xf>
    <xf numFmtId="193" fontId="0" fillId="0" borderId="10" xfId="62" applyNumberFormat="1" applyFont="1" applyFill="1" applyBorder="1" applyAlignment="1">
      <alignment horizontal="center" vertical="center" wrapText="1"/>
      <protection/>
    </xf>
    <xf numFmtId="0" fontId="20" fillId="0" borderId="10" xfId="63" applyFont="1" applyFill="1" applyBorder="1" applyAlignment="1">
      <alignment horizontal="center" vertical="center" wrapText="1"/>
      <protection/>
    </xf>
    <xf numFmtId="0" fontId="0" fillId="0" borderId="10" xfId="63" applyFont="1" applyFill="1" applyBorder="1" applyAlignment="1">
      <alignment horizontal="center" vertical="center" wrapText="1"/>
      <protection/>
    </xf>
    <xf numFmtId="0" fontId="21" fillId="0" borderId="10" xfId="62" applyFont="1" applyBorder="1" applyAlignment="1">
      <alignment horizontal="center" vertical="center" wrapText="1"/>
      <protection/>
    </xf>
    <xf numFmtId="49" fontId="0" fillId="24" borderId="0" xfId="0" applyNumberForma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24" borderId="10" xfId="59" applyFont="1" applyFill="1" applyBorder="1" applyAlignment="1">
      <alignment horizontal="center" vertical="center" wrapText="1"/>
      <protection/>
    </xf>
    <xf numFmtId="0" fontId="0" fillId="0" borderId="10" xfId="59" applyFont="1" applyFill="1" applyBorder="1" applyAlignment="1">
      <alignment horizontal="center" vertical="center" wrapText="1"/>
      <protection/>
    </xf>
    <xf numFmtId="0" fontId="21" fillId="0" borderId="10" xfId="59" applyFont="1" applyBorder="1" applyAlignment="1">
      <alignment horizontal="center" vertical="center" wrapText="1"/>
      <protection/>
    </xf>
    <xf numFmtId="0" fontId="0" fillId="0" borderId="10" xfId="59" applyBorder="1" applyAlignment="1">
      <alignment horizontal="center" vertical="center" wrapText="1"/>
      <protection/>
    </xf>
    <xf numFmtId="167" fontId="0" fillId="0" borderId="10" xfId="59" applyNumberFormat="1" applyFont="1" applyBorder="1" applyAlignment="1">
      <alignment horizontal="center" vertical="center" wrapText="1"/>
      <protection/>
    </xf>
    <xf numFmtId="0" fontId="22" fillId="0" borderId="0" xfId="59" applyFont="1" applyAlignment="1">
      <alignment horizontal="center" vertical="center" wrapText="1"/>
      <protection/>
    </xf>
    <xf numFmtId="0" fontId="0" fillId="0" borderId="10" xfId="59" applyBorder="1" applyAlignment="1">
      <alignment vertical="center" wrapText="1"/>
      <protection/>
    </xf>
    <xf numFmtId="165" fontId="20" fillId="0" borderId="10" xfId="62" applyNumberFormat="1" applyFont="1" applyBorder="1" applyAlignment="1">
      <alignment horizontal="center" vertical="center" wrapText="1"/>
      <protection/>
    </xf>
    <xf numFmtId="49" fontId="0" fillId="24" borderId="10" xfId="0" applyNumberFormat="1" applyFill="1" applyBorder="1" applyAlignment="1">
      <alignment horizontal="center" vertical="center"/>
    </xf>
  </cellXfs>
  <cellStyles count="5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gyzet 2" xfId="46"/>
    <cellStyle name="Jegyzet 3" xfId="47"/>
    <cellStyle name="Jegyzet 4" xfId="48"/>
    <cellStyle name="Jelölőszín (1)" xfId="49"/>
    <cellStyle name="Jelölőszín (2)" xfId="50"/>
    <cellStyle name="Jelölőszín (3)" xfId="51"/>
    <cellStyle name="Jelölőszín (4)" xfId="52"/>
    <cellStyle name="Jelölőszín (5)" xfId="53"/>
    <cellStyle name="Jelölőszín (6)" xfId="54"/>
    <cellStyle name="Jó" xfId="55"/>
    <cellStyle name="Kimenet" xfId="56"/>
    <cellStyle name="Followed Hyperlink" xfId="57"/>
    <cellStyle name="Magyarázó szöveg" xfId="58"/>
    <cellStyle name="Normál 2" xfId="59"/>
    <cellStyle name="Normál 3" xfId="60"/>
    <cellStyle name="Normál 4" xfId="61"/>
    <cellStyle name="Normál_Mellékletek" xfId="62"/>
    <cellStyle name="Normál_Mellékletek 2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  <cellStyle name="Százalék 2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meszaros.ferenc2@mav.hu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horvath.gabor5@mav.hu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ilto:horvath.gabor5@mav.hu" TargetMode="Externa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mailto:sebestyen.lajos@mav.hu" TargetMode="Externa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mailto:sebestyen.lajos@mav.hu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sarkozi.gyorgy.istvan@mav.hu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sarkozi.gyorgy.istvan@mav.hu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szabo.oszkar.imre@mav.hu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szabo.oszkar.imre@mav.hu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meszaros.ferenc2@mav.h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zoomScaleSheetLayoutView="100" zoomScalePageLayoutView="0" workbookViewId="0" topLeftCell="A1">
      <selection activeCell="H12" sqref="A1:H12"/>
    </sheetView>
  </sheetViews>
  <sheetFormatPr defaultColWidth="9.00390625" defaultRowHeight="15.75"/>
  <cols>
    <col min="1" max="1" width="27.125" style="2" customWidth="1"/>
    <col min="2" max="2" width="21.625" style="7" customWidth="1"/>
    <col min="3" max="5" width="21.625" style="2" customWidth="1"/>
    <col min="6" max="6" width="22.00390625" style="2" customWidth="1"/>
    <col min="7" max="7" width="21.875" style="2" customWidth="1"/>
    <col min="8" max="8" width="22.125" style="2" customWidth="1"/>
    <col min="9" max="16384" width="9.00390625" style="2" customWidth="1"/>
  </cols>
  <sheetData>
    <row r="1" spans="1:8" ht="33" customHeight="1">
      <c r="A1" s="23" t="s">
        <v>0</v>
      </c>
      <c r="B1" s="44" t="s">
        <v>33</v>
      </c>
      <c r="C1" s="44"/>
      <c r="D1" s="44"/>
      <c r="E1" s="44"/>
      <c r="F1" s="44"/>
      <c r="G1" s="44"/>
      <c r="H1" s="44"/>
    </row>
    <row r="2" spans="1:8" ht="25.5" customHeight="1">
      <c r="A2" s="23" t="s">
        <v>1</v>
      </c>
      <c r="B2" s="45" t="s">
        <v>32</v>
      </c>
      <c r="C2" s="45"/>
      <c r="D2" s="45"/>
      <c r="E2" s="45"/>
      <c r="F2" s="45"/>
      <c r="G2" s="45"/>
      <c r="H2" s="45"/>
    </row>
    <row r="3" spans="1:8" ht="25.5" customHeight="1">
      <c r="A3" s="23" t="s">
        <v>2</v>
      </c>
      <c r="B3" s="46" t="s">
        <v>35</v>
      </c>
      <c r="C3" s="46"/>
      <c r="D3" s="46"/>
      <c r="E3" s="46"/>
      <c r="F3" s="46"/>
      <c r="G3" s="46"/>
      <c r="H3" s="46"/>
    </row>
    <row r="4" spans="1:8" ht="25.5" customHeight="1">
      <c r="A4" s="23" t="s">
        <v>3</v>
      </c>
      <c r="B4" s="47" t="s">
        <v>29</v>
      </c>
      <c r="C4" s="47"/>
      <c r="D4" s="47"/>
      <c r="E4" s="47"/>
      <c r="F4" s="47"/>
      <c r="G4" s="47"/>
      <c r="H4" s="47"/>
    </row>
    <row r="5" spans="1:8" ht="25.5" customHeight="1">
      <c r="A5" s="23"/>
      <c r="B5" s="12" t="s">
        <v>4</v>
      </c>
      <c r="C5" s="12" t="s">
        <v>5</v>
      </c>
      <c r="D5" s="12" t="s">
        <v>6</v>
      </c>
      <c r="E5" s="12" t="s">
        <v>7</v>
      </c>
      <c r="F5" s="12" t="s">
        <v>36</v>
      </c>
      <c r="G5" s="12" t="s">
        <v>36</v>
      </c>
      <c r="H5" s="12" t="s">
        <v>37</v>
      </c>
    </row>
    <row r="6" spans="1:8" ht="25.5" customHeight="1">
      <c r="A6" s="23" t="s">
        <v>30</v>
      </c>
      <c r="B6" s="12" t="s">
        <v>31</v>
      </c>
      <c r="C6" s="12" t="s">
        <v>31</v>
      </c>
      <c r="D6" s="12" t="s">
        <v>31</v>
      </c>
      <c r="E6" s="12" t="s">
        <v>31</v>
      </c>
      <c r="F6" s="12" t="s">
        <v>31</v>
      </c>
      <c r="G6" s="12" t="s">
        <v>31</v>
      </c>
      <c r="H6" s="13"/>
    </row>
    <row r="7" spans="1:8" ht="25.5" customHeight="1">
      <c r="A7" s="23" t="s">
        <v>8</v>
      </c>
      <c r="B7" s="12" t="s">
        <v>9</v>
      </c>
      <c r="C7" s="12" t="s">
        <v>10</v>
      </c>
      <c r="D7" s="12" t="s">
        <v>11</v>
      </c>
      <c r="E7" s="12" t="s">
        <v>20</v>
      </c>
      <c r="F7" s="12" t="s">
        <v>34</v>
      </c>
      <c r="G7" s="12" t="s">
        <v>38</v>
      </c>
      <c r="H7" s="12" t="s">
        <v>23</v>
      </c>
    </row>
    <row r="8" spans="1:8" ht="109.5" customHeight="1">
      <c r="A8" s="23" t="s">
        <v>12</v>
      </c>
      <c r="B8" s="14" t="s">
        <v>13</v>
      </c>
      <c r="C8" s="14" t="s">
        <v>14</v>
      </c>
      <c r="D8" s="14" t="s">
        <v>15</v>
      </c>
      <c r="E8" s="14" t="s">
        <v>21</v>
      </c>
      <c r="F8" s="14" t="s">
        <v>21</v>
      </c>
      <c r="G8" s="14" t="s">
        <v>14</v>
      </c>
      <c r="H8" s="24" t="s">
        <v>39</v>
      </c>
    </row>
    <row r="9" spans="1:10" ht="25.5" customHeight="1">
      <c r="A9" s="23" t="s">
        <v>25</v>
      </c>
      <c r="B9" s="15">
        <v>258.035</v>
      </c>
      <c r="C9" s="15">
        <v>210.871</v>
      </c>
      <c r="D9" s="15">
        <v>443.81</v>
      </c>
      <c r="E9" s="15">
        <v>35.358</v>
      </c>
      <c r="F9" s="13"/>
      <c r="G9" s="13"/>
      <c r="H9" s="12">
        <v>0.42</v>
      </c>
      <c r="I9" s="3">
        <f>SUM(B9:H9)</f>
        <v>948.494</v>
      </c>
      <c r="J9" s="17"/>
    </row>
    <row r="10" spans="1:9" ht="25.5" customHeight="1">
      <c r="A10" s="23" t="s">
        <v>44</v>
      </c>
      <c r="B10" s="15"/>
      <c r="C10" s="15"/>
      <c r="D10" s="15"/>
      <c r="E10" s="15"/>
      <c r="F10" s="15">
        <v>2.167</v>
      </c>
      <c r="G10" s="15">
        <v>11.592</v>
      </c>
      <c r="H10" s="13"/>
      <c r="I10" s="19">
        <f>SUM(F10:G10)</f>
        <v>13.759</v>
      </c>
    </row>
    <row r="11" spans="1:9" ht="33" customHeight="1">
      <c r="A11" s="23" t="s">
        <v>16</v>
      </c>
      <c r="B11" s="48" t="s">
        <v>27</v>
      </c>
      <c r="C11" s="48"/>
      <c r="D11" s="48"/>
      <c r="E11" s="48"/>
      <c r="F11" s="48"/>
      <c r="G11" s="48"/>
      <c r="H11" s="48"/>
      <c r="I11" s="4"/>
    </row>
    <row r="12" spans="1:8" ht="25.5" customHeight="1">
      <c r="A12" s="25"/>
      <c r="B12" s="18"/>
      <c r="C12" s="18"/>
      <c r="D12" s="18"/>
      <c r="E12" s="18"/>
      <c r="F12" s="18"/>
      <c r="G12" s="13"/>
      <c r="H12" s="13"/>
    </row>
    <row r="16" ht="15.75">
      <c r="B16" s="5"/>
    </row>
    <row r="18" ht="15.75">
      <c r="A18" s="6"/>
    </row>
    <row r="20" ht="15.75">
      <c r="D20" s="49">
        <v>15</v>
      </c>
    </row>
    <row r="21" spans="1:4" ht="15.75">
      <c r="A21" s="8"/>
      <c r="B21" s="9"/>
      <c r="D21" s="49"/>
    </row>
    <row r="22" ht="15.75">
      <c r="D22" s="49"/>
    </row>
    <row r="23" ht="15.75">
      <c r="D23" s="49"/>
    </row>
    <row r="24" ht="15.75">
      <c r="D24" s="49"/>
    </row>
    <row r="25" ht="15.75">
      <c r="D25" s="49"/>
    </row>
    <row r="26" spans="4:12" ht="15.75">
      <c r="D26" s="49"/>
      <c r="L26" s="10"/>
    </row>
    <row r="27" ht="15.75">
      <c r="D27" s="49"/>
    </row>
  </sheetData>
  <sheetProtection/>
  <mergeCells count="6">
    <mergeCell ref="B1:H1"/>
    <mergeCell ref="B2:H2"/>
    <mergeCell ref="B3:H3"/>
    <mergeCell ref="B4:H4"/>
    <mergeCell ref="B11:H11"/>
    <mergeCell ref="D20:D27"/>
  </mergeCells>
  <printOptions horizontalCentered="1" verticalCentered="1"/>
  <pageMargins left="0" right="0" top="0.7480314960629921" bottom="0.6299212598425197" header="0.2755905511811024" footer="0.11811023622047245"/>
  <pageSetup fitToHeight="1" fitToWidth="1" horizontalDpi="600" verticalDpi="600" orientation="landscape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B18" sqref="A1:IV16384"/>
    </sheetView>
  </sheetViews>
  <sheetFormatPr defaultColWidth="9.00390625" defaultRowHeight="15.75"/>
  <cols>
    <col min="1" max="1" width="40.125" style="29" customWidth="1"/>
    <col min="2" max="2" width="57.875" style="29" customWidth="1"/>
    <col min="3" max="16384" width="9.00390625" style="29" customWidth="1"/>
  </cols>
  <sheetData>
    <row r="1" spans="1:2" ht="15.75">
      <c r="A1" s="21" t="s">
        <v>52</v>
      </c>
      <c r="B1" s="22" t="s">
        <v>61</v>
      </c>
    </row>
    <row r="2" spans="1:2" ht="15.75">
      <c r="A2" s="21" t="s">
        <v>53</v>
      </c>
      <c r="B2" s="31" t="s">
        <v>56</v>
      </c>
    </row>
    <row r="3" spans="1:2" ht="15.75">
      <c r="A3" s="21" t="s">
        <v>46</v>
      </c>
      <c r="B3" s="31" t="s">
        <v>57</v>
      </c>
    </row>
    <row r="4" spans="1:2" ht="15.75">
      <c r="A4" s="21" t="s">
        <v>47</v>
      </c>
      <c r="B4" s="31" t="s">
        <v>58</v>
      </c>
    </row>
    <row r="5" spans="1:2" ht="15.75">
      <c r="A5" s="21" t="s">
        <v>48</v>
      </c>
      <c r="B5" s="32" t="s">
        <v>59</v>
      </c>
    </row>
    <row r="6" spans="1:2" ht="15.75">
      <c r="A6" s="27" t="s">
        <v>49</v>
      </c>
      <c r="B6" s="26">
        <v>1600</v>
      </c>
    </row>
    <row r="7" spans="1:2" ht="15.75">
      <c r="A7" s="27" t="s">
        <v>50</v>
      </c>
      <c r="B7" s="33" t="s">
        <v>60</v>
      </c>
    </row>
    <row r="8" spans="1:2" ht="15.75">
      <c r="A8" s="38" t="s">
        <v>91</v>
      </c>
      <c r="B8" s="39" t="s">
        <v>92</v>
      </c>
    </row>
    <row r="9" spans="1:2" ht="15.75">
      <c r="A9" s="1" t="s">
        <v>30</v>
      </c>
      <c r="B9" s="43">
        <v>6810</v>
      </c>
    </row>
    <row r="10" spans="1:2" ht="15.75">
      <c r="A10" s="21" t="s">
        <v>51</v>
      </c>
      <c r="B10" s="21">
        <v>1700000011</v>
      </c>
    </row>
    <row r="11" spans="1:2" ht="15.75">
      <c r="A11" s="21" t="s">
        <v>12</v>
      </c>
      <c r="B11" s="52" t="s">
        <v>55</v>
      </c>
    </row>
    <row r="12" spans="1:2" ht="15.75">
      <c r="A12" s="21" t="s">
        <v>54</v>
      </c>
      <c r="B12" s="51">
        <v>50</v>
      </c>
    </row>
    <row r="13" spans="1:2" ht="15.75">
      <c r="A13" s="21" t="s">
        <v>90</v>
      </c>
      <c r="B13" s="37">
        <v>10000</v>
      </c>
    </row>
    <row r="14" spans="1:2" ht="15.75">
      <c r="A14" s="21" t="s">
        <v>45</v>
      </c>
      <c r="B14" s="36">
        <f>B12*B13</f>
        <v>500000</v>
      </c>
    </row>
  </sheetData>
  <sheetProtection/>
  <hyperlinks>
    <hyperlink ref="B5" r:id="rId1" display="meszaros.ferenc2@mav.hu"/>
  </hyperlink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B19" sqref="A1:IV16384"/>
    </sheetView>
  </sheetViews>
  <sheetFormatPr defaultColWidth="9.00390625" defaultRowHeight="15.75"/>
  <cols>
    <col min="1" max="1" width="35.125" style="29" customWidth="1"/>
    <col min="2" max="2" width="52.25390625" style="29" customWidth="1"/>
    <col min="3" max="16384" width="9.00390625" style="29" customWidth="1"/>
  </cols>
  <sheetData>
    <row r="1" spans="1:2" ht="15.75">
      <c r="A1" s="21" t="s">
        <v>52</v>
      </c>
      <c r="B1" s="22" t="s">
        <v>62</v>
      </c>
    </row>
    <row r="2" spans="1:2" ht="15.75">
      <c r="A2" s="21" t="s">
        <v>53</v>
      </c>
      <c r="B2" s="31" t="s">
        <v>63</v>
      </c>
    </row>
    <row r="3" spans="1:2" ht="15.75">
      <c r="A3" s="21" t="s">
        <v>46</v>
      </c>
      <c r="B3" s="31" t="s">
        <v>64</v>
      </c>
    </row>
    <row r="4" spans="1:2" ht="15.75">
      <c r="A4" s="21" t="s">
        <v>47</v>
      </c>
      <c r="B4" s="31" t="s">
        <v>65</v>
      </c>
    </row>
    <row r="5" spans="1:2" ht="15.75">
      <c r="A5" s="21" t="s">
        <v>48</v>
      </c>
      <c r="B5" s="32" t="s">
        <v>66</v>
      </c>
    </row>
    <row r="6" spans="1:2" ht="15.75">
      <c r="A6" s="27" t="s">
        <v>49</v>
      </c>
      <c r="B6" s="26">
        <v>1500</v>
      </c>
    </row>
    <row r="7" spans="1:2" ht="15.75">
      <c r="A7" s="27" t="s">
        <v>50</v>
      </c>
      <c r="B7" s="33" t="s">
        <v>67</v>
      </c>
    </row>
    <row r="8" spans="1:2" ht="15.75">
      <c r="A8" s="38" t="s">
        <v>91</v>
      </c>
      <c r="B8" s="39" t="s">
        <v>92</v>
      </c>
    </row>
    <row r="9" spans="1:2" ht="15.75">
      <c r="A9" s="1" t="s">
        <v>30</v>
      </c>
      <c r="B9" s="43">
        <v>6810</v>
      </c>
    </row>
    <row r="10" spans="1:2" ht="15.75">
      <c r="A10" s="21" t="s">
        <v>51</v>
      </c>
      <c r="B10" s="21">
        <v>1700000011</v>
      </c>
    </row>
    <row r="11" spans="1:2" ht="15.75">
      <c r="A11" s="21" t="s">
        <v>12</v>
      </c>
      <c r="B11" s="52" t="s">
        <v>55</v>
      </c>
    </row>
    <row r="12" spans="1:2" ht="15.75">
      <c r="A12" s="21" t="s">
        <v>54</v>
      </c>
      <c r="B12" s="51">
        <v>375</v>
      </c>
    </row>
    <row r="13" spans="1:2" ht="15.75">
      <c r="A13" s="21" t="s">
        <v>90</v>
      </c>
      <c r="B13" s="37">
        <v>10000</v>
      </c>
    </row>
    <row r="14" spans="1:2" ht="15.75">
      <c r="A14" s="21" t="s">
        <v>45</v>
      </c>
      <c r="B14" s="36">
        <f>B12*B13</f>
        <v>3750000</v>
      </c>
    </row>
  </sheetData>
  <sheetProtection/>
  <hyperlinks>
    <hyperlink ref="B5" r:id="rId1" display="horvath.gabor5@mav.hu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B27" sqref="A1:IV16384"/>
    </sheetView>
  </sheetViews>
  <sheetFormatPr defaultColWidth="9.00390625" defaultRowHeight="15.75"/>
  <cols>
    <col min="1" max="1" width="37.25390625" style="29" customWidth="1"/>
    <col min="2" max="2" width="53.125" style="29" customWidth="1"/>
    <col min="3" max="16384" width="9.00390625" style="29" customWidth="1"/>
  </cols>
  <sheetData>
    <row r="1" spans="1:2" ht="15.75">
      <c r="A1" s="21" t="s">
        <v>52</v>
      </c>
      <c r="B1" s="22" t="s">
        <v>62</v>
      </c>
    </row>
    <row r="2" spans="1:2" ht="15.75">
      <c r="A2" s="21" t="s">
        <v>53</v>
      </c>
      <c r="B2" s="31" t="s">
        <v>63</v>
      </c>
    </row>
    <row r="3" spans="1:2" ht="15.75">
      <c r="A3" s="21" t="s">
        <v>46</v>
      </c>
      <c r="B3" s="31" t="s">
        <v>64</v>
      </c>
    </row>
    <row r="4" spans="1:2" ht="15.75">
      <c r="A4" s="21" t="s">
        <v>47</v>
      </c>
      <c r="B4" s="31" t="s">
        <v>65</v>
      </c>
    </row>
    <row r="5" spans="1:2" ht="15.75">
      <c r="A5" s="21" t="s">
        <v>48</v>
      </c>
      <c r="B5" s="32" t="s">
        <v>66</v>
      </c>
    </row>
    <row r="6" spans="1:2" ht="15.75">
      <c r="A6" s="27" t="s">
        <v>49</v>
      </c>
      <c r="B6" s="26">
        <v>1500</v>
      </c>
    </row>
    <row r="7" spans="1:2" ht="15.75">
      <c r="A7" s="27" t="s">
        <v>50</v>
      </c>
      <c r="B7" s="33" t="s">
        <v>67</v>
      </c>
    </row>
    <row r="8" spans="1:2" ht="15.75">
      <c r="A8" s="38" t="s">
        <v>91</v>
      </c>
      <c r="B8" s="39" t="s">
        <v>92</v>
      </c>
    </row>
    <row r="9" spans="1:2" ht="15.75">
      <c r="A9" s="1" t="s">
        <v>30</v>
      </c>
      <c r="B9" s="43">
        <v>6810</v>
      </c>
    </row>
    <row r="10" spans="1:2" ht="15.75">
      <c r="A10" s="21" t="s">
        <v>51</v>
      </c>
      <c r="B10" s="21">
        <v>1700000011</v>
      </c>
    </row>
    <row r="11" spans="1:2" ht="15.75">
      <c r="A11" s="21" t="s">
        <v>12</v>
      </c>
      <c r="B11" s="52" t="s">
        <v>55</v>
      </c>
    </row>
    <row r="12" spans="1:2" ht="15.75">
      <c r="A12" s="21" t="s">
        <v>54</v>
      </c>
      <c r="B12" s="51">
        <v>50</v>
      </c>
    </row>
    <row r="13" spans="1:2" ht="15.75">
      <c r="A13" s="21" t="s">
        <v>90</v>
      </c>
      <c r="B13" s="37">
        <v>10000</v>
      </c>
    </row>
    <row r="14" spans="1:2" ht="15.75">
      <c r="A14" s="21" t="s">
        <v>45</v>
      </c>
      <c r="B14" s="36">
        <f>B12*B13</f>
        <v>500000</v>
      </c>
    </row>
  </sheetData>
  <sheetProtection/>
  <hyperlinks>
    <hyperlink ref="B5" r:id="rId1" display="horvath.gabor5@mav.hu"/>
  </hyperlink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B12" sqref="A1:B14"/>
    </sheetView>
  </sheetViews>
  <sheetFormatPr defaultColWidth="9.00390625" defaultRowHeight="15.75"/>
  <cols>
    <col min="1" max="1" width="34.50390625" style="0" customWidth="1"/>
    <col min="2" max="2" width="52.875" style="0" customWidth="1"/>
  </cols>
  <sheetData>
    <row r="1" spans="1:2" ht="15.75">
      <c r="A1" s="21" t="s">
        <v>52</v>
      </c>
      <c r="B1" s="22" t="s">
        <v>74</v>
      </c>
    </row>
    <row r="2" spans="1:2" ht="15.75">
      <c r="A2" s="21" t="s">
        <v>53</v>
      </c>
      <c r="B2" s="31" t="s">
        <v>75</v>
      </c>
    </row>
    <row r="3" spans="1:2" ht="15.75">
      <c r="A3" s="21" t="s">
        <v>46</v>
      </c>
      <c r="B3" s="31" t="s">
        <v>76</v>
      </c>
    </row>
    <row r="4" spans="1:2" ht="15.75">
      <c r="A4" s="21" t="s">
        <v>47</v>
      </c>
      <c r="B4" s="31" t="s">
        <v>77</v>
      </c>
    </row>
    <row r="5" spans="1:2" ht="15.75">
      <c r="A5" s="21" t="s">
        <v>48</v>
      </c>
      <c r="B5" s="32" t="s">
        <v>78</v>
      </c>
    </row>
    <row r="6" spans="1:2" ht="15.75">
      <c r="A6" s="27" t="s">
        <v>49</v>
      </c>
      <c r="B6" s="22">
        <v>1700</v>
      </c>
    </row>
    <row r="7" spans="1:2" ht="15.75">
      <c r="A7" s="27" t="s">
        <v>50</v>
      </c>
      <c r="B7" s="33" t="s">
        <v>79</v>
      </c>
    </row>
    <row r="8" spans="1:2" ht="15.75">
      <c r="A8" s="38" t="s">
        <v>91</v>
      </c>
      <c r="B8" s="39" t="s">
        <v>92</v>
      </c>
    </row>
    <row r="9" spans="1:2" ht="15.75">
      <c r="A9" s="1" t="s">
        <v>30</v>
      </c>
      <c r="B9" s="43">
        <v>6810</v>
      </c>
    </row>
    <row r="10" spans="1:2" ht="15.75">
      <c r="A10" s="21" t="s">
        <v>51</v>
      </c>
      <c r="B10" s="21">
        <v>1700000011</v>
      </c>
    </row>
    <row r="11" spans="1:2" ht="15.75">
      <c r="A11" s="21" t="s">
        <v>12</v>
      </c>
      <c r="B11" s="52" t="s">
        <v>55</v>
      </c>
    </row>
    <row r="12" spans="1:2" ht="15.75">
      <c r="A12" s="21" t="s">
        <v>54</v>
      </c>
      <c r="B12" s="51">
        <v>375</v>
      </c>
    </row>
    <row r="13" spans="1:2" ht="15.75">
      <c r="A13" s="21" t="s">
        <v>90</v>
      </c>
      <c r="B13" s="37">
        <v>10000</v>
      </c>
    </row>
    <row r="14" spans="1:2" ht="15.75">
      <c r="A14" s="21" t="s">
        <v>45</v>
      </c>
      <c r="B14" s="36">
        <f>B12*B13</f>
        <v>3750000</v>
      </c>
    </row>
  </sheetData>
  <sheetProtection/>
  <hyperlinks>
    <hyperlink ref="B5" r:id="rId1" display="sebestyen.lajos@mav.hu"/>
  </hyperlink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A38" sqref="A1:IV16384"/>
    </sheetView>
  </sheetViews>
  <sheetFormatPr defaultColWidth="9.00390625" defaultRowHeight="15.75"/>
  <cols>
    <col min="1" max="1" width="34.50390625" style="29" customWidth="1"/>
    <col min="2" max="2" width="52.00390625" style="29" customWidth="1"/>
    <col min="3" max="16384" width="9.00390625" style="29" customWidth="1"/>
  </cols>
  <sheetData>
    <row r="1" spans="1:2" ht="15.75">
      <c r="A1" s="21" t="s">
        <v>52</v>
      </c>
      <c r="B1" s="22" t="s">
        <v>74</v>
      </c>
    </row>
    <row r="2" spans="1:2" ht="15.75">
      <c r="A2" s="21" t="s">
        <v>53</v>
      </c>
      <c r="B2" s="31" t="s">
        <v>75</v>
      </c>
    </row>
    <row r="3" spans="1:2" ht="15.75">
      <c r="A3" s="21" t="s">
        <v>46</v>
      </c>
      <c r="B3" s="31" t="s">
        <v>76</v>
      </c>
    </row>
    <row r="4" spans="1:2" ht="15.75">
      <c r="A4" s="21" t="s">
        <v>47</v>
      </c>
      <c r="B4" s="31" t="s">
        <v>77</v>
      </c>
    </row>
    <row r="5" spans="1:2" ht="15.75">
      <c r="A5" s="21" t="s">
        <v>48</v>
      </c>
      <c r="B5" s="32" t="s">
        <v>78</v>
      </c>
    </row>
    <row r="6" spans="1:2" ht="15.75">
      <c r="A6" s="27" t="s">
        <v>49</v>
      </c>
      <c r="B6" s="22">
        <v>1700</v>
      </c>
    </row>
    <row r="7" spans="1:2" ht="15.75">
      <c r="A7" s="27" t="s">
        <v>50</v>
      </c>
      <c r="B7" s="33" t="s">
        <v>79</v>
      </c>
    </row>
    <row r="8" spans="1:2" ht="15.75">
      <c r="A8" s="38" t="s">
        <v>91</v>
      </c>
      <c r="B8" s="39" t="s">
        <v>92</v>
      </c>
    </row>
    <row r="9" spans="1:2" ht="15.75">
      <c r="A9" s="1" t="s">
        <v>30</v>
      </c>
      <c r="B9" s="43">
        <v>6810</v>
      </c>
    </row>
    <row r="10" spans="1:2" ht="15.75">
      <c r="A10" s="21" t="s">
        <v>51</v>
      </c>
      <c r="B10" s="21">
        <v>1700000011</v>
      </c>
    </row>
    <row r="11" spans="1:2" ht="15.75">
      <c r="A11" s="21" t="s">
        <v>12</v>
      </c>
      <c r="B11" s="52" t="s">
        <v>55</v>
      </c>
    </row>
    <row r="12" spans="1:2" ht="15.75">
      <c r="A12" s="21" t="s">
        <v>54</v>
      </c>
      <c r="B12" s="51">
        <v>50</v>
      </c>
    </row>
    <row r="13" spans="1:2" ht="15.75">
      <c r="A13" s="21" t="s">
        <v>90</v>
      </c>
      <c r="B13" s="37">
        <v>10000</v>
      </c>
    </row>
    <row r="14" spans="1:2" ht="15.75">
      <c r="A14" s="21" t="s">
        <v>45</v>
      </c>
      <c r="B14" s="36">
        <f>B12*B13</f>
        <v>500000</v>
      </c>
    </row>
  </sheetData>
  <sheetProtection/>
  <hyperlinks>
    <hyperlink ref="B5" r:id="rId1" display="sebestyen.lajos@mav.hu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zoomScaleSheetLayoutView="100" zoomScalePageLayoutView="0" workbookViewId="0" topLeftCell="A1">
      <selection activeCell="I11" sqref="A1:I11"/>
    </sheetView>
  </sheetViews>
  <sheetFormatPr defaultColWidth="9.00390625" defaultRowHeight="15.75"/>
  <cols>
    <col min="1" max="1" width="27.125" style="2" customWidth="1"/>
    <col min="2" max="2" width="21.625" style="7" customWidth="1"/>
    <col min="3" max="6" width="21.625" style="2" customWidth="1"/>
    <col min="7" max="8" width="18.00390625" style="2" customWidth="1"/>
    <col min="9" max="16384" width="9.00390625" style="2" customWidth="1"/>
  </cols>
  <sheetData>
    <row r="1" spans="1:8" ht="33" customHeight="1">
      <c r="A1" s="23" t="s">
        <v>0</v>
      </c>
      <c r="B1" s="44" t="s">
        <v>33</v>
      </c>
      <c r="C1" s="44"/>
      <c r="D1" s="44"/>
      <c r="E1" s="44"/>
      <c r="F1" s="44"/>
      <c r="G1" s="44"/>
      <c r="H1" s="44"/>
    </row>
    <row r="2" spans="1:8" ht="25.5" customHeight="1">
      <c r="A2" s="23" t="s">
        <v>1</v>
      </c>
      <c r="B2" s="45" t="s">
        <v>32</v>
      </c>
      <c r="C2" s="45"/>
      <c r="D2" s="45"/>
      <c r="E2" s="45"/>
      <c r="F2" s="45"/>
      <c r="G2" s="45"/>
      <c r="H2" s="45"/>
    </row>
    <row r="3" spans="1:8" ht="25.5" customHeight="1">
      <c r="A3" s="23" t="s">
        <v>2</v>
      </c>
      <c r="B3" s="46" t="s">
        <v>26</v>
      </c>
      <c r="C3" s="46"/>
      <c r="D3" s="46"/>
      <c r="E3" s="46"/>
      <c r="F3" s="46"/>
      <c r="G3" s="46"/>
      <c r="H3" s="46"/>
    </row>
    <row r="4" spans="1:8" ht="25.5" customHeight="1">
      <c r="A4" s="23" t="s">
        <v>3</v>
      </c>
      <c r="B4" s="47" t="s">
        <v>28</v>
      </c>
      <c r="C4" s="47"/>
      <c r="D4" s="47"/>
      <c r="E4" s="47"/>
      <c r="F4" s="47"/>
      <c r="G4" s="47"/>
      <c r="H4" s="47"/>
    </row>
    <row r="5" spans="1:8" ht="25.5" customHeight="1">
      <c r="A5" s="23"/>
      <c r="B5" s="12" t="s">
        <v>4</v>
      </c>
      <c r="C5" s="12" t="s">
        <v>5</v>
      </c>
      <c r="D5" s="12" t="s">
        <v>6</v>
      </c>
      <c r="E5" s="12" t="s">
        <v>7</v>
      </c>
      <c r="F5" s="12" t="s">
        <v>17</v>
      </c>
      <c r="G5" s="12" t="s">
        <v>18</v>
      </c>
      <c r="H5" s="12" t="s">
        <v>19</v>
      </c>
    </row>
    <row r="6" spans="1:8" ht="25.5" customHeight="1">
      <c r="A6" s="23" t="s">
        <v>30</v>
      </c>
      <c r="B6" s="12" t="s">
        <v>31</v>
      </c>
      <c r="C6" s="12" t="s">
        <v>31</v>
      </c>
      <c r="D6" s="12" t="s">
        <v>31</v>
      </c>
      <c r="E6" s="12" t="s">
        <v>31</v>
      </c>
      <c r="F6" s="12" t="s">
        <v>31</v>
      </c>
      <c r="G6" s="13"/>
      <c r="H6" s="13"/>
    </row>
    <row r="7" spans="1:8" ht="25.5" customHeight="1">
      <c r="A7" s="23" t="s">
        <v>8</v>
      </c>
      <c r="B7" s="12" t="s">
        <v>9</v>
      </c>
      <c r="C7" s="12" t="s">
        <v>10</v>
      </c>
      <c r="D7" s="12" t="s">
        <v>24</v>
      </c>
      <c r="E7" s="12" t="s">
        <v>11</v>
      </c>
      <c r="F7" s="12" t="s">
        <v>20</v>
      </c>
      <c r="G7" s="12" t="s">
        <v>40</v>
      </c>
      <c r="H7" s="12" t="s">
        <v>23</v>
      </c>
    </row>
    <row r="8" spans="1:8" ht="109.5" customHeight="1">
      <c r="A8" s="23" t="s">
        <v>12</v>
      </c>
      <c r="B8" s="14" t="s">
        <v>13</v>
      </c>
      <c r="C8" s="14" t="s">
        <v>14</v>
      </c>
      <c r="D8" s="11" t="s">
        <v>22</v>
      </c>
      <c r="E8" s="14" t="s">
        <v>15</v>
      </c>
      <c r="F8" s="14" t="s">
        <v>21</v>
      </c>
      <c r="G8" s="20" t="s">
        <v>41</v>
      </c>
      <c r="H8" s="14" t="s">
        <v>42</v>
      </c>
    </row>
    <row r="9" spans="1:10" ht="25.5" customHeight="1">
      <c r="A9" s="23" t="s">
        <v>25</v>
      </c>
      <c r="B9" s="15">
        <v>223.927</v>
      </c>
      <c r="C9" s="15">
        <v>250.46</v>
      </c>
      <c r="D9" s="15">
        <v>4.946</v>
      </c>
      <c r="E9" s="15">
        <v>344.499</v>
      </c>
      <c r="F9" s="15">
        <v>99.871</v>
      </c>
      <c r="G9" s="16">
        <v>77.087</v>
      </c>
      <c r="H9" s="12">
        <v>18</v>
      </c>
      <c r="I9" s="8" t="s">
        <v>43</v>
      </c>
      <c r="J9" s="17"/>
    </row>
    <row r="10" spans="1:8" ht="33" customHeight="1">
      <c r="A10" s="23" t="s">
        <v>16</v>
      </c>
      <c r="B10" s="48" t="s">
        <v>27</v>
      </c>
      <c r="C10" s="48"/>
      <c r="D10" s="48"/>
      <c r="E10" s="48"/>
      <c r="F10" s="48"/>
      <c r="G10" s="50"/>
      <c r="H10" s="50"/>
    </row>
    <row r="11" spans="1:8" ht="25.5" customHeight="1">
      <c r="A11" s="25"/>
      <c r="B11" s="18"/>
      <c r="C11" s="18"/>
      <c r="D11" s="18"/>
      <c r="E11" s="18"/>
      <c r="F11" s="18"/>
      <c r="G11" s="13"/>
      <c r="H11" s="13"/>
    </row>
  </sheetData>
  <sheetProtection/>
  <mergeCells count="5">
    <mergeCell ref="B1:H1"/>
    <mergeCell ref="B2:H2"/>
    <mergeCell ref="B3:H3"/>
    <mergeCell ref="B4:H4"/>
    <mergeCell ref="B10:H10"/>
  </mergeCells>
  <printOptions horizontalCentered="1" verticalCentered="1"/>
  <pageMargins left="0" right="0" top="0.7480314960629921" bottom="0.6299212598425197" header="0.2755905511811024" footer="0.11811023622047245"/>
  <pageSetup fitToHeight="1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4"/>
  <sheetViews>
    <sheetView tabSelected="1" zoomScalePageLayoutView="0" workbookViewId="0" topLeftCell="A1">
      <selection activeCell="B29" sqref="A1:IV16384"/>
    </sheetView>
  </sheetViews>
  <sheetFormatPr defaultColWidth="9.00390625" defaultRowHeight="15.75"/>
  <cols>
    <col min="1" max="1" width="36.125" style="29" customWidth="1"/>
    <col min="2" max="2" width="52.875" style="29" customWidth="1"/>
    <col min="3" max="16384" width="9.00390625" style="29" customWidth="1"/>
  </cols>
  <sheetData>
    <row r="1" spans="1:2" ht="15.75">
      <c r="A1" s="21" t="s">
        <v>52</v>
      </c>
      <c r="B1" s="21"/>
    </row>
    <row r="2" spans="1:2" ht="15.75">
      <c r="A2" s="21" t="s">
        <v>53</v>
      </c>
      <c r="B2" s="34" t="s">
        <v>85</v>
      </c>
    </row>
    <row r="3" spans="1:2" ht="15.75">
      <c r="A3" s="21" t="s">
        <v>46</v>
      </c>
      <c r="B3" s="34" t="s">
        <v>86</v>
      </c>
    </row>
    <row r="4" spans="1:2" ht="15.75">
      <c r="A4" s="21" t="s">
        <v>47</v>
      </c>
      <c r="B4" s="22" t="s">
        <v>88</v>
      </c>
    </row>
    <row r="5" spans="1:2" ht="15.75">
      <c r="A5" s="21" t="s">
        <v>48</v>
      </c>
      <c r="B5" s="35" t="s">
        <v>89</v>
      </c>
    </row>
    <row r="6" ht="15.75">
      <c r="A6" s="27" t="s">
        <v>49</v>
      </c>
    </row>
    <row r="7" spans="1:2" ht="15.75">
      <c r="A7" s="27" t="s">
        <v>50</v>
      </c>
      <c r="B7" s="22" t="s">
        <v>87</v>
      </c>
    </row>
    <row r="8" spans="1:2" ht="15.75">
      <c r="A8" s="38" t="s">
        <v>91</v>
      </c>
      <c r="B8" s="39" t="s">
        <v>92</v>
      </c>
    </row>
    <row r="9" spans="1:2" ht="15.75">
      <c r="A9" s="1" t="s">
        <v>30</v>
      </c>
      <c r="B9" s="43">
        <v>6810</v>
      </c>
    </row>
    <row r="10" spans="1:2" ht="15.75">
      <c r="A10" s="21" t="s">
        <v>51</v>
      </c>
      <c r="B10" s="21">
        <v>1700000011</v>
      </c>
    </row>
    <row r="11" spans="1:2" ht="15.75">
      <c r="A11" s="21" t="s">
        <v>12</v>
      </c>
      <c r="B11" s="52" t="s">
        <v>55</v>
      </c>
    </row>
    <row r="12" spans="1:2" ht="15.75">
      <c r="A12" s="21" t="s">
        <v>54</v>
      </c>
      <c r="B12" s="51">
        <v>375</v>
      </c>
    </row>
    <row r="13" spans="1:2" ht="15.75">
      <c r="A13" s="21" t="s">
        <v>90</v>
      </c>
      <c r="B13" s="37">
        <v>10000</v>
      </c>
    </row>
    <row r="14" spans="1:2" ht="15.75">
      <c r="A14" s="21" t="s">
        <v>45</v>
      </c>
      <c r="B14" s="36">
        <f>B12*B13</f>
        <v>3750000</v>
      </c>
    </row>
  </sheetData>
  <sheetProtection/>
  <hyperlinks>
    <hyperlink ref="B5" r:id="rId1" display="sarkozi.gyorgy.istvan@mav.hu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B11" sqref="A1:B14"/>
    </sheetView>
  </sheetViews>
  <sheetFormatPr defaultColWidth="9.00390625" defaultRowHeight="15.75"/>
  <cols>
    <col min="1" max="1" width="35.75390625" style="0" customWidth="1"/>
    <col min="2" max="2" width="54.875" style="0" customWidth="1"/>
  </cols>
  <sheetData>
    <row r="1" spans="1:2" ht="15.75">
      <c r="A1" s="21" t="s">
        <v>52</v>
      </c>
      <c r="B1" s="21"/>
    </row>
    <row r="2" spans="1:2" ht="15.75">
      <c r="A2" s="21" t="s">
        <v>53</v>
      </c>
      <c r="B2" s="34" t="s">
        <v>85</v>
      </c>
    </row>
    <row r="3" spans="1:2" ht="15.75">
      <c r="A3" s="21" t="s">
        <v>46</v>
      </c>
      <c r="B3" s="34" t="s">
        <v>86</v>
      </c>
    </row>
    <row r="4" spans="1:2" ht="15.75">
      <c r="A4" s="21" t="s">
        <v>47</v>
      </c>
      <c r="B4" s="22" t="s">
        <v>88</v>
      </c>
    </row>
    <row r="5" spans="1:2" ht="15.75">
      <c r="A5" s="21" t="s">
        <v>48</v>
      </c>
      <c r="B5" s="35" t="s">
        <v>89</v>
      </c>
    </row>
    <row r="6" spans="1:2" ht="15.75">
      <c r="A6" s="27" t="s">
        <v>49</v>
      </c>
      <c r="B6" s="29"/>
    </row>
    <row r="7" spans="1:2" ht="15.75">
      <c r="A7" s="27" t="s">
        <v>50</v>
      </c>
      <c r="B7" s="22" t="s">
        <v>87</v>
      </c>
    </row>
    <row r="8" spans="1:2" ht="15.75">
      <c r="A8" s="38" t="s">
        <v>91</v>
      </c>
      <c r="B8" s="39" t="s">
        <v>92</v>
      </c>
    </row>
    <row r="9" spans="1:2" ht="15.75">
      <c r="A9" s="1" t="s">
        <v>30</v>
      </c>
      <c r="B9" s="43">
        <v>6810</v>
      </c>
    </row>
    <row r="10" spans="1:2" ht="15.75">
      <c r="A10" s="21" t="s">
        <v>51</v>
      </c>
      <c r="B10" s="21">
        <v>1700000011</v>
      </c>
    </row>
    <row r="11" spans="1:2" ht="15.75">
      <c r="A11" s="21" t="s">
        <v>12</v>
      </c>
      <c r="B11" s="52" t="s">
        <v>55</v>
      </c>
    </row>
    <row r="12" spans="1:2" ht="15.75">
      <c r="A12" s="21" t="s">
        <v>54</v>
      </c>
      <c r="B12" s="51">
        <v>50</v>
      </c>
    </row>
    <row r="13" spans="1:2" ht="15.75">
      <c r="A13" s="21" t="s">
        <v>90</v>
      </c>
      <c r="B13" s="37">
        <v>10000</v>
      </c>
    </row>
    <row r="14" spans="1:2" ht="15.75">
      <c r="A14" s="21" t="s">
        <v>45</v>
      </c>
      <c r="B14" s="36">
        <f>B12*B13</f>
        <v>500000</v>
      </c>
    </row>
  </sheetData>
  <sheetProtection/>
  <hyperlinks>
    <hyperlink ref="B5" r:id="rId1" display="sarkozi.gyorgy.istvan@mav.hu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B21" sqref="A1:IV16384"/>
    </sheetView>
  </sheetViews>
  <sheetFormatPr defaultColWidth="9.00390625" defaultRowHeight="15.75"/>
  <cols>
    <col min="1" max="1" width="34.25390625" style="42" customWidth="1"/>
    <col min="2" max="2" width="71.375" style="42" customWidth="1"/>
    <col min="3" max="16384" width="9.00390625" style="42" customWidth="1"/>
  </cols>
  <sheetData>
    <row r="1" spans="1:2" ht="15.75">
      <c r="A1" s="21" t="s">
        <v>52</v>
      </c>
      <c r="B1" s="21" t="s">
        <v>68</v>
      </c>
    </row>
    <row r="2" spans="1:2" ht="15.75">
      <c r="A2" s="21" t="s">
        <v>53</v>
      </c>
      <c r="B2" s="34" t="s">
        <v>69</v>
      </c>
    </row>
    <row r="3" spans="1:2" ht="15.75">
      <c r="A3" s="21" t="s">
        <v>46</v>
      </c>
      <c r="B3" s="34" t="s">
        <v>70</v>
      </c>
    </row>
    <row r="4" spans="1:2" ht="15.75">
      <c r="A4" s="21" t="s">
        <v>47</v>
      </c>
      <c r="B4" s="22" t="s">
        <v>71</v>
      </c>
    </row>
    <row r="5" spans="1:2" ht="15.75">
      <c r="A5" s="21" t="s">
        <v>48</v>
      </c>
      <c r="B5" s="30" t="s">
        <v>72</v>
      </c>
    </row>
    <row r="6" spans="1:2" ht="15.75">
      <c r="A6" s="27" t="s">
        <v>49</v>
      </c>
      <c r="B6" s="22">
        <v>1400</v>
      </c>
    </row>
    <row r="7" spans="1:2" ht="15.75">
      <c r="A7" s="27" t="s">
        <v>50</v>
      </c>
      <c r="B7" s="22" t="s">
        <v>73</v>
      </c>
    </row>
    <row r="8" spans="1:2" ht="15.75">
      <c r="A8" s="38" t="s">
        <v>91</v>
      </c>
      <c r="B8" s="39" t="s">
        <v>92</v>
      </c>
    </row>
    <row r="9" spans="1:2" ht="15.75">
      <c r="A9" s="1" t="s">
        <v>30</v>
      </c>
      <c r="B9" s="43">
        <v>6810</v>
      </c>
    </row>
    <row r="10" spans="1:2" ht="15.75">
      <c r="A10" s="21" t="s">
        <v>51</v>
      </c>
      <c r="B10" s="21">
        <v>1700000011</v>
      </c>
    </row>
    <row r="11" spans="1:2" ht="15.75">
      <c r="A11" s="21" t="s">
        <v>12</v>
      </c>
      <c r="B11" s="52" t="s">
        <v>55</v>
      </c>
    </row>
    <row r="12" spans="1:2" ht="15.75">
      <c r="A12" s="21" t="s">
        <v>54</v>
      </c>
      <c r="B12" s="51">
        <v>375</v>
      </c>
    </row>
    <row r="13" spans="1:2" ht="15.75">
      <c r="A13" s="21" t="s">
        <v>90</v>
      </c>
      <c r="B13" s="37">
        <v>10000</v>
      </c>
    </row>
    <row r="14" spans="1:2" ht="15.75">
      <c r="A14" s="21" t="s">
        <v>45</v>
      </c>
      <c r="B14" s="36">
        <f>B12*B13</f>
        <v>3750000</v>
      </c>
    </row>
    <row r="15" spans="1:2" ht="15.75">
      <c r="A15" s="28"/>
      <c r="B15" s="29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B12" sqref="A1:B14"/>
    </sheetView>
  </sheetViews>
  <sheetFormatPr defaultColWidth="9.00390625" defaultRowHeight="15.75"/>
  <cols>
    <col min="1" max="1" width="39.125" style="0" customWidth="1"/>
    <col min="2" max="2" width="53.375" style="0" customWidth="1"/>
  </cols>
  <sheetData>
    <row r="1" spans="1:2" ht="31.5">
      <c r="A1" s="21" t="s">
        <v>52</v>
      </c>
      <c r="B1" s="21" t="s">
        <v>68</v>
      </c>
    </row>
    <row r="2" spans="1:2" ht="15.75">
      <c r="A2" s="21" t="s">
        <v>53</v>
      </c>
      <c r="B2" s="34" t="s">
        <v>69</v>
      </c>
    </row>
    <row r="3" spans="1:2" ht="15.75">
      <c r="A3" s="21" t="s">
        <v>46</v>
      </c>
      <c r="B3" s="34" t="s">
        <v>70</v>
      </c>
    </row>
    <row r="4" spans="1:2" ht="15.75">
      <c r="A4" s="21" t="s">
        <v>47</v>
      </c>
      <c r="B4" s="22" t="s">
        <v>71</v>
      </c>
    </row>
    <row r="5" spans="1:2" ht="15.75">
      <c r="A5" s="21" t="s">
        <v>48</v>
      </c>
      <c r="B5" s="30" t="s">
        <v>72</v>
      </c>
    </row>
    <row r="6" spans="1:2" ht="15.75">
      <c r="A6" s="27" t="s">
        <v>49</v>
      </c>
      <c r="B6" s="22">
        <v>1400</v>
      </c>
    </row>
    <row r="7" spans="1:2" ht="15.75">
      <c r="A7" s="27" t="s">
        <v>50</v>
      </c>
      <c r="B7" s="22" t="s">
        <v>73</v>
      </c>
    </row>
    <row r="8" spans="1:2" ht="15.75">
      <c r="A8" s="38" t="s">
        <v>91</v>
      </c>
      <c r="B8" s="39" t="s">
        <v>92</v>
      </c>
    </row>
    <row r="9" spans="1:2" ht="15.75">
      <c r="A9" s="1" t="s">
        <v>30</v>
      </c>
      <c r="B9" s="43">
        <v>6810</v>
      </c>
    </row>
    <row r="10" spans="1:2" ht="15.75">
      <c r="A10" s="21" t="s">
        <v>51</v>
      </c>
      <c r="B10" s="21">
        <v>1700000011</v>
      </c>
    </row>
    <row r="11" spans="1:2" ht="15.75">
      <c r="A11" s="21" t="s">
        <v>12</v>
      </c>
      <c r="B11" s="41" t="s">
        <v>55</v>
      </c>
    </row>
    <row r="12" spans="1:2" ht="15.75">
      <c r="A12" s="21" t="s">
        <v>54</v>
      </c>
      <c r="B12" s="51">
        <v>50</v>
      </c>
    </row>
    <row r="13" spans="1:2" ht="15.75">
      <c r="A13" s="21" t="s">
        <v>90</v>
      </c>
      <c r="B13" s="37">
        <v>10000</v>
      </c>
    </row>
    <row r="14" spans="1:2" ht="15.75">
      <c r="A14" s="21" t="s">
        <v>45</v>
      </c>
      <c r="B14" s="36">
        <f>B12*B13</f>
        <v>500000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B25" sqref="A1:IV16384"/>
    </sheetView>
  </sheetViews>
  <sheetFormatPr defaultColWidth="9.00390625" defaultRowHeight="15.75"/>
  <cols>
    <col min="1" max="1" width="37.375" style="29" customWidth="1"/>
    <col min="2" max="2" width="60.75390625" style="29" customWidth="1"/>
    <col min="3" max="16384" width="9.00390625" style="29" customWidth="1"/>
  </cols>
  <sheetData>
    <row r="1" spans="1:2" ht="31.5">
      <c r="A1" s="21" t="s">
        <v>52</v>
      </c>
      <c r="B1" s="40" t="s">
        <v>80</v>
      </c>
    </row>
    <row r="2" spans="1:2" ht="15.75">
      <c r="A2" s="21" t="s">
        <v>53</v>
      </c>
      <c r="B2" s="22" t="s">
        <v>81</v>
      </c>
    </row>
    <row r="3" spans="1:2" ht="15.75">
      <c r="A3" s="21" t="s">
        <v>46</v>
      </c>
      <c r="B3" s="31" t="s">
        <v>82</v>
      </c>
    </row>
    <row r="4" spans="1:2" ht="15.75">
      <c r="A4" s="21" t="s">
        <v>47</v>
      </c>
      <c r="B4" s="31">
        <v>309029739</v>
      </c>
    </row>
    <row r="5" spans="1:2" ht="15.75">
      <c r="A5" s="21" t="s">
        <v>48</v>
      </c>
      <c r="B5" s="32" t="s">
        <v>83</v>
      </c>
    </row>
    <row r="6" spans="1:2" ht="15.75">
      <c r="A6" s="27" t="s">
        <v>49</v>
      </c>
      <c r="B6" s="22">
        <v>1300</v>
      </c>
    </row>
    <row r="7" spans="1:2" ht="15.75">
      <c r="A7" s="27" t="s">
        <v>50</v>
      </c>
      <c r="B7" s="33" t="s">
        <v>84</v>
      </c>
    </row>
    <row r="8" spans="1:2" ht="15.75">
      <c r="A8" s="38" t="s">
        <v>91</v>
      </c>
      <c r="B8" s="39" t="s">
        <v>92</v>
      </c>
    </row>
    <row r="9" spans="1:2" ht="15.75">
      <c r="A9" s="1" t="s">
        <v>30</v>
      </c>
      <c r="B9" s="43">
        <v>6810</v>
      </c>
    </row>
    <row r="10" spans="1:2" ht="15.75">
      <c r="A10" s="21" t="s">
        <v>51</v>
      </c>
      <c r="B10" s="21">
        <v>1700000011</v>
      </c>
    </row>
    <row r="11" spans="1:2" ht="15.75">
      <c r="A11" s="21" t="s">
        <v>12</v>
      </c>
      <c r="B11" s="52" t="s">
        <v>55</v>
      </c>
    </row>
    <row r="12" spans="1:2" ht="15.75">
      <c r="A12" s="21" t="s">
        <v>54</v>
      </c>
      <c r="B12" s="51">
        <v>375</v>
      </c>
    </row>
    <row r="13" spans="1:2" ht="15.75">
      <c r="A13" s="21" t="s">
        <v>90</v>
      </c>
      <c r="B13" s="37">
        <v>10000</v>
      </c>
    </row>
    <row r="14" spans="1:2" ht="15.75">
      <c r="A14" s="21" t="s">
        <v>45</v>
      </c>
      <c r="B14" s="36">
        <f>B12*B13</f>
        <v>3750000</v>
      </c>
    </row>
  </sheetData>
  <sheetProtection/>
  <hyperlinks>
    <hyperlink ref="B5" r:id="rId1" display="szabo.oszkar.imre@mav.hu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G12" sqref="A1:IV16384"/>
    </sheetView>
  </sheetViews>
  <sheetFormatPr defaultColWidth="9.00390625" defaultRowHeight="15.75"/>
  <cols>
    <col min="1" max="1" width="29.50390625" style="29" customWidth="1"/>
    <col min="2" max="2" width="56.375" style="29" customWidth="1"/>
    <col min="3" max="16384" width="9.00390625" style="29" customWidth="1"/>
  </cols>
  <sheetData>
    <row r="1" spans="1:2" ht="31.5">
      <c r="A1" s="21" t="s">
        <v>52</v>
      </c>
      <c r="B1" s="40" t="s">
        <v>80</v>
      </c>
    </row>
    <row r="2" spans="1:2" ht="31.5">
      <c r="A2" s="21" t="s">
        <v>53</v>
      </c>
      <c r="B2" s="22" t="s">
        <v>81</v>
      </c>
    </row>
    <row r="3" spans="1:2" ht="15.75">
      <c r="A3" s="21" t="s">
        <v>46</v>
      </c>
      <c r="B3" s="31" t="s">
        <v>82</v>
      </c>
    </row>
    <row r="4" spans="1:2" ht="15.75">
      <c r="A4" s="21" t="s">
        <v>47</v>
      </c>
      <c r="B4" s="31">
        <v>309029739</v>
      </c>
    </row>
    <row r="5" spans="1:2" ht="15.75">
      <c r="A5" s="21" t="s">
        <v>48</v>
      </c>
      <c r="B5" s="32" t="s">
        <v>83</v>
      </c>
    </row>
    <row r="6" spans="1:2" ht="15.75">
      <c r="A6" s="27" t="s">
        <v>49</v>
      </c>
      <c r="B6" s="22">
        <v>1300</v>
      </c>
    </row>
    <row r="7" spans="1:2" ht="15.75">
      <c r="A7" s="27" t="s">
        <v>50</v>
      </c>
      <c r="B7" s="33" t="s">
        <v>84</v>
      </c>
    </row>
    <row r="8" spans="1:2" ht="15.75">
      <c r="A8" s="38" t="s">
        <v>91</v>
      </c>
      <c r="B8" s="39" t="s">
        <v>92</v>
      </c>
    </row>
    <row r="9" spans="1:2" ht="15.75">
      <c r="A9" s="1" t="s">
        <v>30</v>
      </c>
      <c r="B9" s="43">
        <v>6810</v>
      </c>
    </row>
    <row r="10" spans="1:2" ht="15.75">
      <c r="A10" s="21" t="s">
        <v>51</v>
      </c>
      <c r="B10" s="21">
        <v>1700000011</v>
      </c>
    </row>
    <row r="11" spans="1:2" ht="15.75">
      <c r="A11" s="21" t="s">
        <v>12</v>
      </c>
      <c r="B11" s="52" t="s">
        <v>55</v>
      </c>
    </row>
    <row r="12" spans="1:2" ht="15.75">
      <c r="A12" s="21" t="s">
        <v>54</v>
      </c>
      <c r="B12" s="51">
        <v>50</v>
      </c>
    </row>
    <row r="13" spans="1:2" ht="15.75">
      <c r="A13" s="21" t="s">
        <v>90</v>
      </c>
      <c r="B13" s="37">
        <v>10000</v>
      </c>
    </row>
    <row r="14" spans="1:2" ht="15.75">
      <c r="A14" s="21" t="s">
        <v>45</v>
      </c>
      <c r="B14" s="36">
        <f>B12*B13</f>
        <v>500000</v>
      </c>
    </row>
  </sheetData>
  <sheetProtection/>
  <hyperlinks>
    <hyperlink ref="B5" r:id="rId1" display="szabo.oszkar.imre@mav.hu"/>
  </hyperlink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B12" sqref="A1:B14"/>
    </sheetView>
  </sheetViews>
  <sheetFormatPr defaultColWidth="9.00390625" defaultRowHeight="15.75"/>
  <cols>
    <col min="1" max="1" width="38.50390625" style="0" customWidth="1"/>
    <col min="2" max="2" width="52.375" style="0" customWidth="1"/>
  </cols>
  <sheetData>
    <row r="1" spans="1:2" ht="15.75">
      <c r="A1" s="21" t="s">
        <v>52</v>
      </c>
      <c r="B1" s="22" t="s">
        <v>61</v>
      </c>
    </row>
    <row r="2" spans="1:2" ht="15.75">
      <c r="A2" s="21" t="s">
        <v>53</v>
      </c>
      <c r="B2" s="31" t="s">
        <v>56</v>
      </c>
    </row>
    <row r="3" spans="1:2" ht="15.75">
      <c r="A3" s="21" t="s">
        <v>46</v>
      </c>
      <c r="B3" s="31" t="s">
        <v>57</v>
      </c>
    </row>
    <row r="4" spans="1:2" ht="15.75">
      <c r="A4" s="21" t="s">
        <v>47</v>
      </c>
      <c r="B4" s="31" t="s">
        <v>58</v>
      </c>
    </row>
    <row r="5" spans="1:2" ht="15.75">
      <c r="A5" s="21" t="s">
        <v>48</v>
      </c>
      <c r="B5" s="32" t="s">
        <v>59</v>
      </c>
    </row>
    <row r="6" spans="1:2" ht="15.75">
      <c r="A6" s="27" t="s">
        <v>49</v>
      </c>
      <c r="B6" s="26">
        <v>1600</v>
      </c>
    </row>
    <row r="7" spans="1:2" ht="15.75">
      <c r="A7" s="27" t="s">
        <v>50</v>
      </c>
      <c r="B7" s="33" t="s">
        <v>60</v>
      </c>
    </row>
    <row r="8" spans="1:2" ht="15.75">
      <c r="A8" s="38" t="s">
        <v>91</v>
      </c>
      <c r="B8" s="39" t="s">
        <v>92</v>
      </c>
    </row>
    <row r="9" spans="1:2" ht="15.75">
      <c r="A9" s="1" t="s">
        <v>30</v>
      </c>
      <c r="B9" s="43">
        <v>6810</v>
      </c>
    </row>
    <row r="10" spans="1:2" ht="15.75">
      <c r="A10" s="21" t="s">
        <v>51</v>
      </c>
      <c r="B10" s="21">
        <v>1700000011</v>
      </c>
    </row>
    <row r="11" spans="1:2" ht="15.75">
      <c r="A11" s="21" t="s">
        <v>12</v>
      </c>
      <c r="B11" s="52" t="s">
        <v>55</v>
      </c>
    </row>
    <row r="12" spans="1:2" ht="15.75">
      <c r="A12" s="21" t="s">
        <v>54</v>
      </c>
      <c r="B12" s="51">
        <v>375</v>
      </c>
    </row>
    <row r="13" spans="1:2" ht="15.75">
      <c r="A13" s="21" t="s">
        <v>90</v>
      </c>
      <c r="B13" s="37">
        <v>10000</v>
      </c>
    </row>
    <row r="14" spans="1:2" ht="15.75">
      <c r="A14" s="21" t="s">
        <v>45</v>
      </c>
      <c r="B14" s="36">
        <f>B12*B13</f>
        <v>3750000</v>
      </c>
    </row>
  </sheetData>
  <sheetProtection/>
  <hyperlinks>
    <hyperlink ref="B5" r:id="rId1" display="meszaros.ferenc2@mav.hu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Kovácsék</dc:creator>
  <cp:keywords/>
  <dc:description/>
  <cp:lastModifiedBy>Orosz 2 Tamás</cp:lastModifiedBy>
  <cp:lastPrinted>2015-06-23T09:38:06Z</cp:lastPrinted>
  <dcterms:created xsi:type="dcterms:W3CDTF">2010-03-10T07:43:08Z</dcterms:created>
  <dcterms:modified xsi:type="dcterms:W3CDTF">2018-09-07T07:31:41Z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