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utykaa\Documents\2025\koordinált\"/>
    </mc:Choice>
  </mc:AlternateContent>
  <bookViews>
    <workbookView xWindow="0" yWindow="0" windowWidth="20490" windowHeight="9495"/>
  </bookViews>
  <sheets>
    <sheet name="munkaanyag" sheetId="1" r:id="rId1"/>
  </sheets>
  <definedNames>
    <definedName name="_xlnm._FilterDatabase" localSheetId="0" hidden="1">munkaanyag!$A$1:$M$33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G3" i="1"/>
  <c r="H3" i="1" s="1"/>
  <c r="G2" i="1"/>
  <c r="H2" i="1" s="1"/>
  <c r="G28" i="1" l="1"/>
  <c r="H28" i="1" s="1"/>
  <c r="G26" i="1"/>
  <c r="H26" i="1" s="1"/>
  <c r="G21" i="1"/>
  <c r="H21" i="1" s="1"/>
  <c r="G20" i="1"/>
  <c r="H20" i="1" s="1"/>
  <c r="G24" i="1"/>
  <c r="H24" i="1" s="1"/>
  <c r="G12" i="1"/>
  <c r="H12" i="1" s="1"/>
  <c r="G13" i="1"/>
  <c r="H13" i="1" s="1"/>
  <c r="G9" i="1"/>
  <c r="H9" i="1" s="1"/>
  <c r="G23" i="1"/>
  <c r="H23" i="1" s="1"/>
  <c r="G18" i="1"/>
  <c r="H18" i="1" s="1"/>
  <c r="G17" i="1"/>
  <c r="H17" i="1" s="1"/>
  <c r="G19" i="1"/>
  <c r="H19" i="1" s="1"/>
  <c r="G16" i="1"/>
  <c r="H16" i="1" s="1"/>
  <c r="G10" i="1"/>
  <c r="H10" i="1" s="1"/>
  <c r="G14" i="1"/>
  <c r="H14" i="1" s="1"/>
  <c r="G22" i="1"/>
  <c r="H22" i="1" s="1"/>
  <c r="G11" i="1"/>
  <c r="H11" i="1" s="1"/>
  <c r="G25" i="1"/>
  <c r="H25" i="1" s="1"/>
  <c r="G8" i="1"/>
  <c r="H8" i="1" s="1"/>
  <c r="G32" i="1"/>
  <c r="H32" i="1" s="1"/>
  <c r="G31" i="1"/>
  <c r="H31" i="1" s="1"/>
  <c r="G5" i="1" l="1"/>
  <c r="H5" i="1" s="1"/>
  <c r="G4" i="1"/>
  <c r="H4" i="1" s="1"/>
  <c r="G15" i="1"/>
  <c r="H15" i="1" s="1"/>
  <c r="G33" i="1" l="1"/>
  <c r="H33" i="1" s="1"/>
  <c r="G30" i="1"/>
  <c r="H30" i="1" s="1"/>
  <c r="G29" i="1"/>
  <c r="H29" i="1" s="1"/>
  <c r="G27" i="1"/>
  <c r="H27" i="1" s="1"/>
</calcChain>
</file>

<file path=xl/sharedStrings.xml><?xml version="1.0" encoding="utf-8"?>
<sst xmlns="http://schemas.openxmlformats.org/spreadsheetml/2006/main" count="127" uniqueCount="79">
  <si>
    <t>Állomásköz</t>
  </si>
  <si>
    <t>Állomás</t>
  </si>
  <si>
    <t>Ssz.</t>
  </si>
  <si>
    <t>Vsz.</t>
  </si>
  <si>
    <t>Vágány</t>
  </si>
  <si>
    <t>Kizárt objektum</t>
  </si>
  <si>
    <t>Vágányzár kezdete</t>
  </si>
  <si>
    <t>Vágányzár vége</t>
  </si>
  <si>
    <t>Tartam (óra)</t>
  </si>
  <si>
    <t>bal</t>
  </si>
  <si>
    <t>jobb</t>
  </si>
  <si>
    <t>vonali</t>
  </si>
  <si>
    <t>Albertirsa</t>
  </si>
  <si>
    <t>Ceglédbercel-Cserő</t>
  </si>
  <si>
    <t>1,5,9 sz. kitérők
SR1 útátjáró (557 szlv.)</t>
  </si>
  <si>
    <t>Cegléd</t>
  </si>
  <si>
    <t>teljes állomás 
teljes állomás 
teljes állomás 
teljes állomás 
teljes állomás</t>
  </si>
  <si>
    <t>Sáránd</t>
  </si>
  <si>
    <t>Nagykereki</t>
  </si>
  <si>
    <t>Balmazújváros</t>
  </si>
  <si>
    <t>Hortobágy</t>
  </si>
  <si>
    <t>Macs</t>
  </si>
  <si>
    <t>teljes állomás</t>
  </si>
  <si>
    <t>Ohat-Pusztakócs</t>
  </si>
  <si>
    <t>teljes állomás 
teljes állomás</t>
  </si>
  <si>
    <t>Vác-DCM elágazás</t>
  </si>
  <si>
    <t>Diósjenő</t>
  </si>
  <si>
    <t>Szokolya</t>
  </si>
  <si>
    <t>Balassagyarmat</t>
  </si>
  <si>
    <t>Drégelypalánk</t>
  </si>
  <si>
    <t>Galgamácsa</t>
  </si>
  <si>
    <t>Acsa-Erdőkürt
Nógrádkövesd
Magyarnándor</t>
  </si>
  <si>
    <t>teljes állomás 
teljes állomás 
teljes állomás</t>
  </si>
  <si>
    <t>Rákoshegy</t>
  </si>
  <si>
    <t>Maglód</t>
  </si>
  <si>
    <t>Kőbánya-Kispest</t>
  </si>
  <si>
    <t>Dabas</t>
  </si>
  <si>
    <t>Kispest
Pestszentimre
Gyál
Ócsa
Inárcs-Kakucs</t>
  </si>
  <si>
    <r>
      <rPr>
        <sz val="12"/>
        <rFont val="Calibri"/>
        <family val="2"/>
        <charset val="238"/>
        <scheme val="minor"/>
      </rPr>
      <t xml:space="preserve">Szajol    </t>
    </r>
    <r>
      <rPr>
        <sz val="12"/>
        <color theme="1"/>
        <rFont val="Calibri"/>
        <family val="2"/>
        <charset val="238"/>
        <scheme val="minor"/>
      </rPr>
      <t xml:space="preserve">                                </t>
    </r>
  </si>
  <si>
    <t>Tiszatenyő</t>
  </si>
  <si>
    <t>Okány</t>
  </si>
  <si>
    <t>Kötegyán</t>
  </si>
  <si>
    <t>Hódmezővásárhely</t>
  </si>
  <si>
    <t>Orosháza</t>
  </si>
  <si>
    <t>Szentes</t>
  </si>
  <si>
    <t>Csongrád</t>
  </si>
  <si>
    <t>Kiskunfélegyháza</t>
  </si>
  <si>
    <t>Baja</t>
  </si>
  <si>
    <t>Pörböly</t>
  </si>
  <si>
    <t>Ajka</t>
  </si>
  <si>
    <t>Boba</t>
  </si>
  <si>
    <t>Várpalota</t>
  </si>
  <si>
    <t>Veszprém</t>
  </si>
  <si>
    <t>Várpalota 
Hajmáskér 
Pétfürdő</t>
  </si>
  <si>
    <t>10 sz. kit. 
III vg. 
14 sz. kit.
1 sz. kit.</t>
  </si>
  <si>
    <t>Győrszemere</t>
  </si>
  <si>
    <t>Gyömöre</t>
  </si>
  <si>
    <t>Rétszilas</t>
  </si>
  <si>
    <t>Keszőhidegkút-Gyönk</t>
  </si>
  <si>
    <t>Szentlőrinc</t>
  </si>
  <si>
    <t>Pécs</t>
  </si>
  <si>
    <t>Jákó - Nagybajom</t>
  </si>
  <si>
    <t>Somogyszob</t>
  </si>
  <si>
    <t xml:space="preserve">
Jákó-Nagybajom
Somogyszob
</t>
  </si>
  <si>
    <t>Csurgó</t>
  </si>
  <si>
    <t>Balatonszentgyörgy</t>
  </si>
  <si>
    <t>Nagykanizsa</t>
  </si>
  <si>
    <t>Murakeresztúr</t>
  </si>
  <si>
    <t>Pusztaszabolcs</t>
  </si>
  <si>
    <t>150 
150N 
151 
152</t>
  </si>
  <si>
    <t>Soroksár 
Délegyháza 
Kunszentmiklós-Tass 
Fülöpszállás</t>
  </si>
  <si>
    <t>Kiskunhalas 
Délegyháza-Újbánya 
Dunapataj 
Izsák elágazás</t>
  </si>
  <si>
    <t>Kiskunhalas</t>
  </si>
  <si>
    <t>Kelebia</t>
  </si>
  <si>
    <t>Tartam</t>
  </si>
  <si>
    <t>Dunaújváros</t>
  </si>
  <si>
    <t>Adony 
Rácalmás</t>
  </si>
  <si>
    <t>H jelző-1. sz. kit. között
Áj TFM
D jelző-4. sz. kit. között
Áb TFM forgalmi szakszolgálattal egyeztetett időben</t>
  </si>
  <si>
    <t xml:space="preserve"> A jelző-2. sz. kit. között 
Áj FM forgalmi szakszolgálattal egyeztetett időben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</si>
</sst>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h]:mm;@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Protection="1"/>
    <xf numFmtId="0" fontId="0" fillId="0" borderId="0" xfId="0" applyFill="1" applyProtection="1"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/>
    <xf numFmtId="0" fontId="1" fillId="0" borderId="2" xfId="0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2" xfId="0" applyFill="1" applyBorder="1" applyProtection="1">
      <protection locked="0"/>
    </xf>
    <xf numFmtId="1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165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M33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2" sqref="M22"/>
    </sheetView>
  </sheetViews>
  <sheetFormatPr defaultRowHeight="15" x14ac:dyDescent="0.25"/>
  <cols>
    <col min="1" max="1" width="4.7109375" style="3" bestFit="1" customWidth="1"/>
    <col min="2" max="2" width="6.140625" style="4" bestFit="1" customWidth="1"/>
    <col min="3" max="3" width="11.85546875" style="4" bestFit="1" customWidth="1"/>
    <col min="4" max="4" width="9.5703125" style="4" bestFit="1" customWidth="1"/>
    <col min="5" max="5" width="11.85546875" style="4" bestFit="1" customWidth="1"/>
    <col min="6" max="6" width="9.5703125" style="4" bestFit="1" customWidth="1"/>
    <col min="7" max="7" width="13.42578125" style="3" bestFit="1" customWidth="1"/>
    <col min="8" max="8" width="14.140625" style="4" bestFit="1" customWidth="1"/>
    <col min="9" max="10" width="27.7109375" style="4" customWidth="1"/>
    <col min="11" max="11" width="7.85546875" style="4" bestFit="1" customWidth="1"/>
    <col min="12" max="13" width="22.85546875" style="4" customWidth="1"/>
    <col min="14" max="16384" width="9.140625" style="2"/>
  </cols>
  <sheetData>
    <row r="1" spans="1:13" s="1" customFormat="1" ht="15.75" x14ac:dyDescent="0.25">
      <c r="A1" s="15" t="s">
        <v>2</v>
      </c>
      <c r="B1" s="15" t="s">
        <v>3</v>
      </c>
      <c r="C1" s="19" t="s">
        <v>6</v>
      </c>
      <c r="D1" s="20"/>
      <c r="E1" s="19" t="s">
        <v>7</v>
      </c>
      <c r="F1" s="20"/>
      <c r="G1" s="16" t="s">
        <v>8</v>
      </c>
      <c r="H1" s="17" t="s">
        <v>74</v>
      </c>
      <c r="I1" s="19" t="s">
        <v>0</v>
      </c>
      <c r="J1" s="20"/>
      <c r="K1" s="15" t="s">
        <v>4</v>
      </c>
      <c r="L1" s="15" t="s">
        <v>1</v>
      </c>
      <c r="M1" s="15" t="s">
        <v>5</v>
      </c>
    </row>
    <row r="2" spans="1:13" s="9" customFormat="1" ht="63" x14ac:dyDescent="0.25">
      <c r="A2" s="10">
        <v>1</v>
      </c>
      <c r="B2" s="8" t="s">
        <v>69</v>
      </c>
      <c r="C2" s="11">
        <v>45641</v>
      </c>
      <c r="D2" s="7">
        <v>0</v>
      </c>
      <c r="E2" s="11">
        <v>45844</v>
      </c>
      <c r="F2" s="7">
        <v>0.99930555555555556</v>
      </c>
      <c r="G2" s="18">
        <f>E2-C2+F2-D2</f>
        <v>203.99930555555557</v>
      </c>
      <c r="H2" s="8" t="str">
        <f t="shared" ref="H2:H33" si="0">IF(G2&gt;1,IF(AND(C2&gt;0,E2&gt;0),TEXT(ROUNDDOWN(G2,0),"0")&amp;"n "&amp;HOUR(MOD(G2,1))&amp;"ó "&amp;TEXT(MINUTE(MOD(G2,1)),"00")&amp;"p",""),IF(AND(C2&gt;0,E2&gt;0),HOUR(MOD(G2,1))&amp;"ó "&amp;TEXT(MINUTE(MOD(G2,1)),"00")&amp;"p",""))</f>
        <v>203n 23ó 59p</v>
      </c>
      <c r="I2" s="8" t="s">
        <v>70</v>
      </c>
      <c r="J2" s="8" t="s">
        <v>71</v>
      </c>
      <c r="K2" s="8" t="s">
        <v>11</v>
      </c>
      <c r="L2" s="8"/>
      <c r="M2" s="8"/>
    </row>
    <row r="3" spans="1:13" s="9" customFormat="1" ht="15.75" x14ac:dyDescent="0.25">
      <c r="A3" s="10">
        <v>2</v>
      </c>
      <c r="B3" s="8">
        <v>150</v>
      </c>
      <c r="C3" s="11">
        <v>45641</v>
      </c>
      <c r="D3" s="7">
        <v>0</v>
      </c>
      <c r="E3" s="11">
        <v>45844</v>
      </c>
      <c r="F3" s="7">
        <v>0.99930555555555556</v>
      </c>
      <c r="G3" s="18">
        <f>E3-C3+F3-D3</f>
        <v>203.99930555555557</v>
      </c>
      <c r="H3" s="8" t="str">
        <f t="shared" si="0"/>
        <v>203n 23ó 59p</v>
      </c>
      <c r="I3" s="8" t="s">
        <v>72</v>
      </c>
      <c r="J3" s="8" t="s">
        <v>73</v>
      </c>
      <c r="K3" s="8" t="s">
        <v>11</v>
      </c>
      <c r="L3" s="8"/>
      <c r="M3" s="8"/>
    </row>
    <row r="4" spans="1:13" ht="15.75" x14ac:dyDescent="0.25">
      <c r="A4" s="10">
        <v>3</v>
      </c>
      <c r="B4" s="5">
        <v>108</v>
      </c>
      <c r="C4" s="6">
        <v>45732</v>
      </c>
      <c r="D4" s="7">
        <v>0.91666666666666663</v>
      </c>
      <c r="E4" s="6">
        <v>45821</v>
      </c>
      <c r="F4" s="7">
        <v>0.99930555555555556</v>
      </c>
      <c r="G4" s="18">
        <f>E4-C4+F4-D4</f>
        <v>89.08263888888888</v>
      </c>
      <c r="H4" s="8" t="str">
        <f t="shared" si="0"/>
        <v>89n 1ó 59p</v>
      </c>
      <c r="I4" s="5" t="s">
        <v>19</v>
      </c>
      <c r="J4" s="5" t="s">
        <v>20</v>
      </c>
      <c r="K4" s="5" t="s">
        <v>11</v>
      </c>
      <c r="L4" s="5" t="s">
        <v>19</v>
      </c>
      <c r="M4" s="5" t="s">
        <v>22</v>
      </c>
    </row>
    <row r="5" spans="1:13" ht="15.75" x14ac:dyDescent="0.25">
      <c r="A5" s="10">
        <v>4</v>
      </c>
      <c r="B5" s="5">
        <v>108</v>
      </c>
      <c r="C5" s="6">
        <v>45733</v>
      </c>
      <c r="D5" s="7">
        <v>0</v>
      </c>
      <c r="E5" s="6">
        <v>46004</v>
      </c>
      <c r="F5" s="7">
        <v>0.99930555555555556</v>
      </c>
      <c r="G5" s="18">
        <f>E5-C5+F5-D5</f>
        <v>271.99930555555557</v>
      </c>
      <c r="H5" s="8" t="str">
        <f t="shared" si="0"/>
        <v>271n 23ó 59p</v>
      </c>
      <c r="I5" s="5" t="s">
        <v>21</v>
      </c>
      <c r="J5" s="5" t="s">
        <v>19</v>
      </c>
      <c r="K5" s="5" t="s">
        <v>11</v>
      </c>
      <c r="L5" s="5"/>
      <c r="M5" s="5"/>
    </row>
    <row r="6" spans="1:13" ht="15.75" x14ac:dyDescent="0.25">
      <c r="A6" s="10">
        <v>5</v>
      </c>
      <c r="B6" s="5">
        <v>108</v>
      </c>
      <c r="C6" s="6">
        <v>45733</v>
      </c>
      <c r="D6" s="7">
        <v>0</v>
      </c>
      <c r="E6" s="6">
        <v>45821</v>
      </c>
      <c r="F6" s="7">
        <v>0.79166666666666663</v>
      </c>
      <c r="G6" s="18">
        <v>88.5</v>
      </c>
      <c r="H6" s="8" t="str">
        <f t="shared" si="0"/>
        <v>88n 12ó 00p</v>
      </c>
      <c r="I6" s="5" t="s">
        <v>19</v>
      </c>
      <c r="J6" s="5" t="s">
        <v>20</v>
      </c>
      <c r="K6" s="5" t="s">
        <v>11</v>
      </c>
      <c r="L6" s="12"/>
      <c r="M6" s="5"/>
    </row>
    <row r="7" spans="1:13" ht="15.75" x14ac:dyDescent="0.25">
      <c r="A7" s="10">
        <v>6</v>
      </c>
      <c r="B7" s="5">
        <v>108</v>
      </c>
      <c r="C7" s="6">
        <v>45733</v>
      </c>
      <c r="D7" s="7">
        <v>0.29166666666666669</v>
      </c>
      <c r="E7" s="6">
        <v>45777</v>
      </c>
      <c r="F7" s="7">
        <v>0.21527777777777779</v>
      </c>
      <c r="G7" s="18">
        <v>67.9236111111111</v>
      </c>
      <c r="H7" s="8" t="str">
        <f t="shared" si="0"/>
        <v>67n 22ó 10p</v>
      </c>
      <c r="I7" s="5" t="s">
        <v>20</v>
      </c>
      <c r="J7" s="5" t="s">
        <v>23</v>
      </c>
      <c r="K7" s="5" t="s">
        <v>11</v>
      </c>
      <c r="L7" s="5"/>
      <c r="M7" s="5"/>
    </row>
    <row r="8" spans="1:13" ht="47.25" x14ac:dyDescent="0.25">
      <c r="A8" s="10">
        <v>7</v>
      </c>
      <c r="B8" s="8">
        <v>78</v>
      </c>
      <c r="C8" s="13">
        <v>45743</v>
      </c>
      <c r="D8" s="7">
        <v>0</v>
      </c>
      <c r="E8" s="13">
        <v>45754</v>
      </c>
      <c r="F8" s="7">
        <v>0.1423611111111111</v>
      </c>
      <c r="G8" s="18">
        <f>$F8+$E8-$D8-$C8</f>
        <v>11.142361111109494</v>
      </c>
      <c r="H8" s="8" t="str">
        <f t="shared" si="0"/>
        <v>11n 3ó 25p</v>
      </c>
      <c r="I8" s="8" t="s">
        <v>30</v>
      </c>
      <c r="J8" s="8" t="s">
        <v>28</v>
      </c>
      <c r="K8" s="8" t="s">
        <v>11</v>
      </c>
      <c r="L8" s="8" t="s">
        <v>31</v>
      </c>
      <c r="M8" s="8" t="s">
        <v>32</v>
      </c>
    </row>
    <row r="9" spans="1:13" ht="15.75" x14ac:dyDescent="0.25">
      <c r="A9" s="10">
        <v>8</v>
      </c>
      <c r="B9" s="8">
        <v>10</v>
      </c>
      <c r="C9" s="13">
        <v>45782</v>
      </c>
      <c r="D9" s="7">
        <v>0</v>
      </c>
      <c r="E9" s="13">
        <v>45793</v>
      </c>
      <c r="F9" s="7">
        <v>0.99930555555555556</v>
      </c>
      <c r="G9" s="18">
        <f>E9-C9+F9-D9</f>
        <v>11.999305555555555</v>
      </c>
      <c r="H9" s="8" t="str">
        <f t="shared" si="0"/>
        <v>11n 23ó 59p</v>
      </c>
      <c r="I9" s="8" t="s">
        <v>55</v>
      </c>
      <c r="J9" s="8" t="s">
        <v>56</v>
      </c>
      <c r="K9" s="8" t="s">
        <v>11</v>
      </c>
      <c r="L9" s="8"/>
      <c r="M9" s="8"/>
    </row>
    <row r="10" spans="1:13" ht="15.75" x14ac:dyDescent="0.25">
      <c r="A10" s="10">
        <v>9</v>
      </c>
      <c r="B10" s="8">
        <v>135</v>
      </c>
      <c r="C10" s="13">
        <v>45829</v>
      </c>
      <c r="D10" s="7">
        <v>0</v>
      </c>
      <c r="E10" s="13">
        <v>45884</v>
      </c>
      <c r="F10" s="7">
        <v>0.99930555555555556</v>
      </c>
      <c r="G10" s="18">
        <f>E10-C10+F10-D10</f>
        <v>55.999305555555559</v>
      </c>
      <c r="H10" s="8" t="str">
        <f t="shared" si="0"/>
        <v>55n 23ó 59p</v>
      </c>
      <c r="I10" s="8" t="s">
        <v>42</v>
      </c>
      <c r="J10" s="8" t="s">
        <v>43</v>
      </c>
      <c r="K10" s="8" t="s">
        <v>11</v>
      </c>
      <c r="L10" s="8"/>
      <c r="M10" s="8"/>
    </row>
    <row r="11" spans="1:13" ht="78.75" x14ac:dyDescent="0.25">
      <c r="A11" s="10">
        <v>10</v>
      </c>
      <c r="B11" s="8">
        <v>142</v>
      </c>
      <c r="C11" s="13">
        <v>45829</v>
      </c>
      <c r="D11" s="7">
        <v>4.1666666666666664E-2</v>
      </c>
      <c r="E11" s="13">
        <v>45843</v>
      </c>
      <c r="F11" s="7">
        <v>0.99930555555555556</v>
      </c>
      <c r="G11" s="18">
        <f>$F11+$E11-$D11-$C11</f>
        <v>14.957638888889051</v>
      </c>
      <c r="H11" s="8" t="str">
        <f t="shared" si="0"/>
        <v>14n 22ó 59p</v>
      </c>
      <c r="I11" s="8" t="s">
        <v>35</v>
      </c>
      <c r="J11" s="8" t="s">
        <v>36</v>
      </c>
      <c r="K11" s="8" t="s">
        <v>11</v>
      </c>
      <c r="L11" s="8" t="s">
        <v>37</v>
      </c>
      <c r="M11" s="8" t="s">
        <v>16</v>
      </c>
    </row>
    <row r="12" spans="1:13" ht="15.75" x14ac:dyDescent="0.25">
      <c r="A12" s="10">
        <v>11</v>
      </c>
      <c r="B12" s="5">
        <v>40</v>
      </c>
      <c r="C12" s="13">
        <v>45829</v>
      </c>
      <c r="D12" s="7">
        <v>0.125</v>
      </c>
      <c r="E12" s="13">
        <v>45856</v>
      </c>
      <c r="F12" s="7">
        <v>0.91666666666666663</v>
      </c>
      <c r="G12" s="18">
        <f t="shared" ref="G12:G24" si="1">E12-C12+F12-D12</f>
        <v>27.791666666666668</v>
      </c>
      <c r="H12" s="8" t="str">
        <f t="shared" si="0"/>
        <v>27n 19ó 00p</v>
      </c>
      <c r="I12" s="5" t="s">
        <v>57</v>
      </c>
      <c r="J12" s="5" t="s">
        <v>58</v>
      </c>
      <c r="K12" s="5" t="s">
        <v>11</v>
      </c>
      <c r="L12" s="5"/>
      <c r="M12" s="5"/>
    </row>
    <row r="13" spans="1:13" ht="31.5" x14ac:dyDescent="0.25">
      <c r="A13" s="10">
        <v>12</v>
      </c>
      <c r="B13" s="8">
        <v>42</v>
      </c>
      <c r="C13" s="13">
        <v>45829</v>
      </c>
      <c r="D13" s="7">
        <v>0.75</v>
      </c>
      <c r="E13" s="13">
        <v>45851</v>
      </c>
      <c r="F13" s="7">
        <v>0.75</v>
      </c>
      <c r="G13" s="18">
        <f t="shared" si="1"/>
        <v>22</v>
      </c>
      <c r="H13" s="8" t="str">
        <f t="shared" si="0"/>
        <v>22n 0ó 00p</v>
      </c>
      <c r="I13" s="8" t="s">
        <v>68</v>
      </c>
      <c r="J13" s="8" t="s">
        <v>75</v>
      </c>
      <c r="K13" s="8" t="s">
        <v>11</v>
      </c>
      <c r="L13" s="8" t="s">
        <v>76</v>
      </c>
      <c r="M13" s="8" t="s">
        <v>24</v>
      </c>
    </row>
    <row r="14" spans="1:13" ht="15.75" x14ac:dyDescent="0.25">
      <c r="A14" s="10">
        <v>13</v>
      </c>
      <c r="B14" s="8">
        <v>128</v>
      </c>
      <c r="C14" s="13">
        <v>45831</v>
      </c>
      <c r="D14" s="7">
        <v>0.25</v>
      </c>
      <c r="E14" s="13">
        <v>45845</v>
      </c>
      <c r="F14" s="7">
        <v>0.95833333333333337</v>
      </c>
      <c r="G14" s="18">
        <f t="shared" si="1"/>
        <v>14.708333333333334</v>
      </c>
      <c r="H14" s="8" t="str">
        <f t="shared" si="0"/>
        <v>14n 17ó 00p</v>
      </c>
      <c r="I14" s="8" t="s">
        <v>40</v>
      </c>
      <c r="J14" s="8" t="s">
        <v>41</v>
      </c>
      <c r="K14" s="8" t="s">
        <v>11</v>
      </c>
      <c r="L14" s="8"/>
      <c r="M14" s="8"/>
    </row>
    <row r="15" spans="1:13" ht="15.75" x14ac:dyDescent="0.25">
      <c r="A15" s="10">
        <v>14</v>
      </c>
      <c r="B15" s="5">
        <v>106</v>
      </c>
      <c r="C15" s="6">
        <v>45833</v>
      </c>
      <c r="D15" s="7">
        <v>0.80902777777777779</v>
      </c>
      <c r="E15" s="6">
        <v>45846</v>
      </c>
      <c r="F15" s="7">
        <v>0.21527777777777779</v>
      </c>
      <c r="G15" s="18">
        <f t="shared" si="1"/>
        <v>12.40625</v>
      </c>
      <c r="H15" s="8" t="str">
        <f t="shared" si="0"/>
        <v>12n 9ó 45p</v>
      </c>
      <c r="I15" s="5" t="s">
        <v>17</v>
      </c>
      <c r="J15" s="5" t="s">
        <v>18</v>
      </c>
      <c r="K15" s="5" t="s">
        <v>11</v>
      </c>
      <c r="L15" s="5"/>
      <c r="M15" s="5"/>
    </row>
    <row r="16" spans="1:13" ht="15.75" x14ac:dyDescent="0.25">
      <c r="A16" s="10">
        <v>15</v>
      </c>
      <c r="B16" s="8">
        <v>147</v>
      </c>
      <c r="C16" s="13">
        <v>45845</v>
      </c>
      <c r="D16" s="7">
        <v>0</v>
      </c>
      <c r="E16" s="13">
        <v>45907</v>
      </c>
      <c r="F16" s="7">
        <v>0.99930555555555556</v>
      </c>
      <c r="G16" s="18">
        <f t="shared" si="1"/>
        <v>62.999305555555559</v>
      </c>
      <c r="H16" s="8" t="str">
        <f t="shared" si="0"/>
        <v>62n 23ó 59p</v>
      </c>
      <c r="I16" s="8" t="s">
        <v>44</v>
      </c>
      <c r="J16" s="8" t="s">
        <v>45</v>
      </c>
      <c r="K16" s="8" t="s">
        <v>11</v>
      </c>
      <c r="L16" s="8"/>
      <c r="M16" s="8"/>
    </row>
    <row r="17" spans="1:13" ht="15.75" x14ac:dyDescent="0.25">
      <c r="A17" s="10">
        <v>16</v>
      </c>
      <c r="B17" s="8">
        <v>154</v>
      </c>
      <c r="C17" s="13">
        <v>45866</v>
      </c>
      <c r="D17" s="7">
        <v>0.16666666666666666</v>
      </c>
      <c r="E17" s="13">
        <v>45887</v>
      </c>
      <c r="F17" s="7">
        <v>0.16666666666666666</v>
      </c>
      <c r="G17" s="18">
        <f t="shared" si="1"/>
        <v>21</v>
      </c>
      <c r="H17" s="8" t="str">
        <f t="shared" si="0"/>
        <v>21n 0ó 00p</v>
      </c>
      <c r="I17" s="8" t="s">
        <v>47</v>
      </c>
      <c r="J17" s="8" t="s">
        <v>48</v>
      </c>
      <c r="K17" s="8" t="s">
        <v>11</v>
      </c>
      <c r="L17" s="8"/>
      <c r="M17" s="8"/>
    </row>
    <row r="18" spans="1:13" ht="15.75" x14ac:dyDescent="0.25">
      <c r="A18" s="10">
        <v>17</v>
      </c>
      <c r="B18" s="8">
        <v>20</v>
      </c>
      <c r="C18" s="13">
        <v>45871</v>
      </c>
      <c r="D18" s="7">
        <v>0</v>
      </c>
      <c r="E18" s="13">
        <v>45885</v>
      </c>
      <c r="F18" s="7">
        <v>0.99930555555555556</v>
      </c>
      <c r="G18" s="18">
        <f t="shared" si="1"/>
        <v>14.999305555555555</v>
      </c>
      <c r="H18" s="8" t="str">
        <f t="shared" si="0"/>
        <v>14n 23ó 59p</v>
      </c>
      <c r="I18" s="8" t="s">
        <v>49</v>
      </c>
      <c r="J18" s="8" t="s">
        <v>50</v>
      </c>
      <c r="K18" s="8" t="s">
        <v>11</v>
      </c>
      <c r="L18" s="8"/>
      <c r="M18" s="8"/>
    </row>
    <row r="19" spans="1:13" ht="15.75" x14ac:dyDescent="0.25">
      <c r="A19" s="10">
        <v>18</v>
      </c>
      <c r="B19" s="8">
        <v>147</v>
      </c>
      <c r="C19" s="13">
        <v>45890</v>
      </c>
      <c r="D19" s="7">
        <v>0</v>
      </c>
      <c r="E19" s="13">
        <v>45900</v>
      </c>
      <c r="F19" s="7">
        <v>0.99930555555555556</v>
      </c>
      <c r="G19" s="18">
        <f t="shared" si="1"/>
        <v>10.999305555555555</v>
      </c>
      <c r="H19" s="8" t="str">
        <f t="shared" si="0"/>
        <v>10n 23ó 59p</v>
      </c>
      <c r="I19" s="8" t="s">
        <v>46</v>
      </c>
      <c r="J19" s="8" t="s">
        <v>44</v>
      </c>
      <c r="K19" s="8" t="s">
        <v>11</v>
      </c>
      <c r="L19" s="8"/>
      <c r="M19" s="8"/>
    </row>
    <row r="20" spans="1:13" ht="126" x14ac:dyDescent="0.25">
      <c r="A20" s="10">
        <v>19</v>
      </c>
      <c r="B20" s="8">
        <v>41</v>
      </c>
      <c r="C20" s="13">
        <v>45890</v>
      </c>
      <c r="D20" s="7">
        <v>0.125</v>
      </c>
      <c r="E20" s="13">
        <v>45897</v>
      </c>
      <c r="F20" s="7">
        <v>0.91666666666666663</v>
      </c>
      <c r="G20" s="18">
        <f t="shared" si="1"/>
        <v>7.791666666666667</v>
      </c>
      <c r="H20" s="8" t="str">
        <f t="shared" si="0"/>
        <v>7n 19ó 00p</v>
      </c>
      <c r="I20" s="5" t="s">
        <v>61</v>
      </c>
      <c r="J20" s="5" t="s">
        <v>62</v>
      </c>
      <c r="K20" s="5" t="s">
        <v>11</v>
      </c>
      <c r="L20" s="5" t="s">
        <v>63</v>
      </c>
      <c r="M20" s="5" t="s">
        <v>77</v>
      </c>
    </row>
    <row r="21" spans="1:13" ht="94.5" x14ac:dyDescent="0.25">
      <c r="A21" s="10">
        <v>20</v>
      </c>
      <c r="B21" s="14">
        <v>41</v>
      </c>
      <c r="C21" s="13">
        <v>45901</v>
      </c>
      <c r="D21" s="7">
        <v>0.125</v>
      </c>
      <c r="E21" s="13">
        <v>45911</v>
      </c>
      <c r="F21" s="7">
        <v>0.91666666666666663</v>
      </c>
      <c r="G21" s="18">
        <f t="shared" si="1"/>
        <v>10.791666666666666</v>
      </c>
      <c r="H21" s="8" t="str">
        <f t="shared" si="0"/>
        <v>10n 19ó 00p</v>
      </c>
      <c r="I21" s="14" t="s">
        <v>62</v>
      </c>
      <c r="J21" s="14" t="s">
        <v>64</v>
      </c>
      <c r="K21" s="14" t="s">
        <v>11</v>
      </c>
      <c r="L21" s="14" t="s">
        <v>64</v>
      </c>
      <c r="M21" s="14" t="s">
        <v>78</v>
      </c>
    </row>
    <row r="22" spans="1:13" ht="15.75" x14ac:dyDescent="0.25">
      <c r="A22" s="10">
        <v>21</v>
      </c>
      <c r="B22" s="8">
        <v>120</v>
      </c>
      <c r="C22" s="13">
        <v>45908</v>
      </c>
      <c r="D22" s="7">
        <v>0</v>
      </c>
      <c r="E22" s="13">
        <v>45926</v>
      </c>
      <c r="F22" s="7">
        <v>0.99930555555555556</v>
      </c>
      <c r="G22" s="18">
        <f t="shared" si="1"/>
        <v>18.999305555555555</v>
      </c>
      <c r="H22" s="8" t="str">
        <f t="shared" si="0"/>
        <v>18n 23ó 59p</v>
      </c>
      <c r="I22" s="8" t="s">
        <v>38</v>
      </c>
      <c r="J22" s="8" t="s">
        <v>39</v>
      </c>
      <c r="K22" s="8" t="s">
        <v>10</v>
      </c>
      <c r="L22" s="8"/>
      <c r="M22" s="8"/>
    </row>
    <row r="23" spans="1:13" ht="63" x14ac:dyDescent="0.25">
      <c r="A23" s="10">
        <v>22</v>
      </c>
      <c r="B23" s="8">
        <v>20</v>
      </c>
      <c r="C23" s="13">
        <v>45922</v>
      </c>
      <c r="D23" s="7">
        <v>0</v>
      </c>
      <c r="E23" s="13">
        <v>45942</v>
      </c>
      <c r="F23" s="7">
        <v>0.99930555555555556</v>
      </c>
      <c r="G23" s="18">
        <f t="shared" si="1"/>
        <v>20.999305555555555</v>
      </c>
      <c r="H23" s="8" t="str">
        <f t="shared" si="0"/>
        <v>20n 23ó 59p</v>
      </c>
      <c r="I23" s="8" t="s">
        <v>51</v>
      </c>
      <c r="J23" s="8" t="s">
        <v>52</v>
      </c>
      <c r="K23" s="8" t="s">
        <v>11</v>
      </c>
      <c r="L23" s="8" t="s">
        <v>53</v>
      </c>
      <c r="M23" s="8" t="s">
        <v>54</v>
      </c>
    </row>
    <row r="24" spans="1:13" ht="15.75" x14ac:dyDescent="0.25">
      <c r="A24" s="10">
        <v>23</v>
      </c>
      <c r="B24" s="8">
        <v>40</v>
      </c>
      <c r="C24" s="13">
        <v>45923</v>
      </c>
      <c r="D24" s="7">
        <v>0.125</v>
      </c>
      <c r="E24" s="13">
        <v>45942</v>
      </c>
      <c r="F24" s="7">
        <v>0.91666666666666663</v>
      </c>
      <c r="G24" s="18">
        <f t="shared" si="1"/>
        <v>19.791666666666668</v>
      </c>
      <c r="H24" s="8" t="str">
        <f t="shared" si="0"/>
        <v>19n 19ó 00p</v>
      </c>
      <c r="I24" s="14" t="s">
        <v>59</v>
      </c>
      <c r="J24" s="14" t="s">
        <v>60</v>
      </c>
      <c r="K24" s="14" t="s">
        <v>11</v>
      </c>
      <c r="L24" s="14"/>
      <c r="M24" s="14"/>
    </row>
    <row r="25" spans="1:13" ht="15.75" x14ac:dyDescent="0.25">
      <c r="A25" s="10">
        <v>24</v>
      </c>
      <c r="B25" s="8">
        <v>120</v>
      </c>
      <c r="C25" s="13">
        <v>45929</v>
      </c>
      <c r="D25" s="7">
        <v>0</v>
      </c>
      <c r="E25" s="13">
        <v>45942</v>
      </c>
      <c r="F25" s="7">
        <v>0.33263888888888887</v>
      </c>
      <c r="G25" s="18">
        <f>$F25+$E25-$D25-$C25</f>
        <v>13.332638888889051</v>
      </c>
      <c r="H25" s="8" t="str">
        <f t="shared" si="0"/>
        <v>13n 7ó 59p</v>
      </c>
      <c r="I25" s="8" t="s">
        <v>33</v>
      </c>
      <c r="J25" s="8" t="s">
        <v>34</v>
      </c>
      <c r="K25" s="8" t="s">
        <v>10</v>
      </c>
      <c r="L25" s="8"/>
      <c r="M25" s="8"/>
    </row>
    <row r="26" spans="1:13" ht="15.75" x14ac:dyDescent="0.25">
      <c r="A26" s="10">
        <v>25</v>
      </c>
      <c r="B26" s="14">
        <v>30</v>
      </c>
      <c r="C26" s="13">
        <v>45931</v>
      </c>
      <c r="D26" s="7">
        <v>0.125</v>
      </c>
      <c r="E26" s="13">
        <v>45944</v>
      </c>
      <c r="F26" s="7">
        <v>0.91666666666666663</v>
      </c>
      <c r="G26" s="18">
        <f>E26-C26+F26-D26</f>
        <v>13.791666666666666</v>
      </c>
      <c r="H26" s="8" t="str">
        <f t="shared" si="0"/>
        <v>13n 19ó 00p</v>
      </c>
      <c r="I26" s="14" t="s">
        <v>65</v>
      </c>
      <c r="J26" s="14" t="s">
        <v>66</v>
      </c>
      <c r="K26" s="14" t="s">
        <v>11</v>
      </c>
      <c r="L26" s="14"/>
      <c r="M26" s="14"/>
    </row>
    <row r="27" spans="1:13" ht="31.5" x14ac:dyDescent="0.25">
      <c r="A27" s="10">
        <v>26</v>
      </c>
      <c r="B27" s="8">
        <v>100</v>
      </c>
      <c r="C27" s="11">
        <v>45943</v>
      </c>
      <c r="D27" s="7">
        <v>0</v>
      </c>
      <c r="E27" s="11">
        <v>45955</v>
      </c>
      <c r="F27" s="7">
        <v>0.99930555555555556</v>
      </c>
      <c r="G27" s="18">
        <f>$F27+$E27-$D27-$C27</f>
        <v>12.999305555553292</v>
      </c>
      <c r="H27" s="8" t="str">
        <f t="shared" si="0"/>
        <v>12n 23ó 59p</v>
      </c>
      <c r="I27" s="8" t="s">
        <v>12</v>
      </c>
      <c r="J27" s="8" t="s">
        <v>13</v>
      </c>
      <c r="K27" s="8" t="s">
        <v>10</v>
      </c>
      <c r="L27" s="8" t="s">
        <v>12</v>
      </c>
      <c r="M27" s="8" t="s">
        <v>14</v>
      </c>
    </row>
    <row r="28" spans="1:13" ht="15.75" x14ac:dyDescent="0.25">
      <c r="A28" s="10">
        <v>27</v>
      </c>
      <c r="B28" s="14">
        <v>30</v>
      </c>
      <c r="C28" s="13">
        <v>45945</v>
      </c>
      <c r="D28" s="7">
        <v>0.125</v>
      </c>
      <c r="E28" s="13">
        <v>45960</v>
      </c>
      <c r="F28" s="7">
        <v>0.91666666666666663</v>
      </c>
      <c r="G28" s="18">
        <f>E28-C28+F28-D28</f>
        <v>15.791666666666666</v>
      </c>
      <c r="H28" s="8" t="str">
        <f t="shared" si="0"/>
        <v>15n 19ó 00p</v>
      </c>
      <c r="I28" s="14" t="s">
        <v>66</v>
      </c>
      <c r="J28" s="14" t="s">
        <v>67</v>
      </c>
      <c r="K28" s="14" t="s">
        <v>11</v>
      </c>
      <c r="L28" s="14"/>
      <c r="M28" s="14"/>
    </row>
    <row r="29" spans="1:13" ht="15.75" x14ac:dyDescent="0.25">
      <c r="A29" s="10">
        <v>28</v>
      </c>
      <c r="B29" s="8">
        <v>100</v>
      </c>
      <c r="C29" s="11">
        <v>45956</v>
      </c>
      <c r="D29" s="7">
        <v>0</v>
      </c>
      <c r="E29" s="11">
        <v>45963</v>
      </c>
      <c r="F29" s="7">
        <v>0.99930555555555556</v>
      </c>
      <c r="G29" s="18">
        <f>$F29+$E29-$D29-$C29</f>
        <v>7.9993055555532919</v>
      </c>
      <c r="H29" s="8" t="str">
        <f t="shared" si="0"/>
        <v>7n 23ó 59p</v>
      </c>
      <c r="I29" s="8" t="s">
        <v>12</v>
      </c>
      <c r="J29" s="8" t="s">
        <v>13</v>
      </c>
      <c r="K29" s="8" t="s">
        <v>9</v>
      </c>
      <c r="L29" s="8"/>
      <c r="M29" s="8"/>
    </row>
    <row r="30" spans="1:13" ht="15.75" x14ac:dyDescent="0.25">
      <c r="A30" s="10">
        <v>29</v>
      </c>
      <c r="B30" s="8">
        <v>100</v>
      </c>
      <c r="C30" s="11">
        <v>45964</v>
      </c>
      <c r="D30" s="7">
        <v>0</v>
      </c>
      <c r="E30" s="11">
        <v>45977</v>
      </c>
      <c r="F30" s="7">
        <v>0.99930555555555556</v>
      </c>
      <c r="G30" s="18">
        <f>$F30+$E30-$D30-$C30</f>
        <v>13.999305555553292</v>
      </c>
      <c r="H30" s="8" t="str">
        <f t="shared" si="0"/>
        <v>13n 23ó 59p</v>
      </c>
      <c r="I30" s="8" t="s">
        <v>13</v>
      </c>
      <c r="J30" s="8" t="s">
        <v>15</v>
      </c>
      <c r="K30" s="8" t="s">
        <v>10</v>
      </c>
      <c r="L30" s="8"/>
      <c r="M30" s="8"/>
    </row>
    <row r="31" spans="1:13" ht="31.5" x14ac:dyDescent="0.25">
      <c r="A31" s="10">
        <v>30</v>
      </c>
      <c r="B31" s="8">
        <v>75</v>
      </c>
      <c r="C31" s="13">
        <v>45964</v>
      </c>
      <c r="D31" s="7">
        <v>0</v>
      </c>
      <c r="E31" s="13">
        <v>45975</v>
      </c>
      <c r="F31" s="7">
        <v>0.99930555555555556</v>
      </c>
      <c r="G31" s="18">
        <f>$F31+$E31-$D31-$C31</f>
        <v>11.999305555553292</v>
      </c>
      <c r="H31" s="8" t="str">
        <f t="shared" si="0"/>
        <v>11n 23ó 59p</v>
      </c>
      <c r="I31" s="8" t="s">
        <v>25</v>
      </c>
      <c r="J31" s="8" t="s">
        <v>26</v>
      </c>
      <c r="K31" s="8" t="s">
        <v>11</v>
      </c>
      <c r="L31" s="8" t="s">
        <v>27</v>
      </c>
      <c r="M31" s="8" t="s">
        <v>24</v>
      </c>
    </row>
    <row r="32" spans="1:13" ht="15.75" x14ac:dyDescent="0.25">
      <c r="A32" s="10">
        <v>31</v>
      </c>
      <c r="B32" s="8">
        <v>75</v>
      </c>
      <c r="C32" s="13">
        <v>45976</v>
      </c>
      <c r="D32" s="7">
        <v>0</v>
      </c>
      <c r="E32" s="13">
        <v>45989</v>
      </c>
      <c r="F32" s="7">
        <v>0.99930555555555556</v>
      </c>
      <c r="G32" s="18">
        <f>$F32+$E32-$D32-$C32</f>
        <v>13.999305555553292</v>
      </c>
      <c r="H32" s="8" t="str">
        <f t="shared" si="0"/>
        <v>13n 23ó 59p</v>
      </c>
      <c r="I32" s="8" t="s">
        <v>26</v>
      </c>
      <c r="J32" s="8" t="s">
        <v>28</v>
      </c>
      <c r="K32" s="8" t="s">
        <v>11</v>
      </c>
      <c r="L32" s="8" t="s">
        <v>29</v>
      </c>
      <c r="M32" s="8" t="s">
        <v>22</v>
      </c>
    </row>
    <row r="33" spans="1:13" ht="15.75" x14ac:dyDescent="0.25">
      <c r="A33" s="10">
        <v>32</v>
      </c>
      <c r="B33" s="8">
        <v>100</v>
      </c>
      <c r="C33" s="11">
        <v>45978</v>
      </c>
      <c r="D33" s="7">
        <v>0</v>
      </c>
      <c r="E33" s="11">
        <v>45991</v>
      </c>
      <c r="F33" s="7">
        <v>0.99930555555555556</v>
      </c>
      <c r="G33" s="18">
        <f>$F33+$E33-$D33-$C33</f>
        <v>13.999305555553292</v>
      </c>
      <c r="H33" s="8" t="str">
        <f t="shared" si="0"/>
        <v>13n 23ó 59p</v>
      </c>
      <c r="I33" s="8" t="s">
        <v>13</v>
      </c>
      <c r="J33" s="8" t="s">
        <v>15</v>
      </c>
      <c r="K33" s="8" t="s">
        <v>9</v>
      </c>
      <c r="L33" s="8"/>
      <c r="M33" s="8"/>
    </row>
  </sheetData>
  <sheetProtection formatRows="0" insertRows="0" deleteRows="0" sort="0" autoFilter="0"/>
  <autoFilter ref="A1:M33">
    <filterColumn colId="2" showButton="0"/>
    <filterColumn colId="4" showButton="0"/>
    <filterColumn colId="8" showButton="0"/>
  </autoFilter>
  <sortState ref="A2:M35">
    <sortCondition ref="C2:C35"/>
    <sortCondition ref="D2:D35"/>
  </sortState>
  <dataConsolidate/>
  <mergeCells count="3">
    <mergeCell ref="C1:D1"/>
    <mergeCell ref="E1:F1"/>
    <mergeCell ref="I1:J1"/>
  </mergeCells>
  <pageMargins left="0.7" right="0.7" top="0.75" bottom="0.75" header="0.3" footer="0.3"/>
  <pageSetup paperSize="9" orientation="portrait" r:id="rId1"/>
  <ignoredErrors>
    <ignoredError sqref="H2:H33" unlockedFormula="1"/>
    <ignoredError sqref="G11:G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munkaanyag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Butyka Ákos</dc:creator>
  <cp:lastModifiedBy>Butyka Ákos (butykaa)</cp:lastModifiedBy>
  <dcterms:created xsi:type="dcterms:W3CDTF">2018-11-18T09:30:35Z</dcterms:created>
  <dcterms:modified xsi:type="dcterms:W3CDTF">2024-11-07T08:35:11Z</dcterms:modified>
</cp:coreProperties>
</file>