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MAV-Reszlegek\212Palyakoord\2121Vaganyzar\_MUKODESTAMOGATAS\KVB 2024\Koordinált végleges\"/>
    </mc:Choice>
  </mc:AlternateContent>
  <bookViews>
    <workbookView xWindow="0" yWindow="0" windowWidth="28800" windowHeight="12300" tabRatio="419"/>
  </bookViews>
  <sheets>
    <sheet name="eredeti" sheetId="4" r:id="rId1"/>
  </sheets>
  <definedNames>
    <definedName name="_xlnm._FilterDatabase" localSheetId="0" hidden="1">eredeti!$A$1:$L$47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G32" i="4" l="1"/>
  <c r="G33" i="4"/>
  <c r="H33" i="4" s="1"/>
  <c r="G34" i="4"/>
  <c r="G35" i="4"/>
  <c r="G36" i="4"/>
  <c r="G37" i="4"/>
  <c r="G38" i="4"/>
  <c r="G39" i="4"/>
  <c r="G40" i="4"/>
  <c r="G41" i="4"/>
  <c r="G47" i="4"/>
  <c r="H41" i="4" l="1"/>
  <c r="H40" i="4"/>
  <c r="G3" i="4" l="1"/>
  <c r="H3" i="4" s="1"/>
  <c r="G2" i="4"/>
  <c r="H2" i="4" s="1"/>
  <c r="H39" i="4" l="1"/>
  <c r="H36" i="4"/>
  <c r="H35" i="4"/>
  <c r="H34" i="4"/>
  <c r="H32" i="4"/>
  <c r="G31" i="4"/>
  <c r="H31" i="4" s="1"/>
  <c r="G30" i="4"/>
  <c r="H30" i="4" s="1"/>
  <c r="G28" i="4"/>
  <c r="H28" i="4" s="1"/>
  <c r="G27" i="4"/>
  <c r="G26" i="4"/>
  <c r="H26" i="4" s="1"/>
  <c r="G25" i="4"/>
  <c r="H25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</calcChain>
</file>

<file path=xl/sharedStrings.xml><?xml version="1.0" encoding="utf-8"?>
<sst xmlns="http://schemas.openxmlformats.org/spreadsheetml/2006/main" count="166" uniqueCount="111">
  <si>
    <t>Állomásköz</t>
  </si>
  <si>
    <t>Állomás</t>
  </si>
  <si>
    <t>Ssz.</t>
  </si>
  <si>
    <t>Vsz.</t>
  </si>
  <si>
    <t>Vágány</t>
  </si>
  <si>
    <t>Vágányzár kezdete</t>
  </si>
  <si>
    <t>Vágányzár vége</t>
  </si>
  <si>
    <t>Tartam (óra)</t>
  </si>
  <si>
    <t>Kőbánya-Kispest</t>
  </si>
  <si>
    <t>Cegléd</t>
  </si>
  <si>
    <t xml:space="preserve">Abony </t>
  </si>
  <si>
    <t>bal</t>
  </si>
  <si>
    <t>jobb</t>
  </si>
  <si>
    <t>Monor</t>
  </si>
  <si>
    <t>Pilis</t>
  </si>
  <si>
    <t>Nyékládháza</t>
  </si>
  <si>
    <t>Miskolc-Rendező</t>
  </si>
  <si>
    <t>Felsőzsolca</t>
  </si>
  <si>
    <t>Hernádnémeti-Bőcs</t>
  </si>
  <si>
    <t>bal, jobb</t>
  </si>
  <si>
    <t>vonali</t>
  </si>
  <si>
    <t>Onga</t>
  </si>
  <si>
    <t>Hidasnémeti</t>
  </si>
  <si>
    <t>Sajóecseg</t>
  </si>
  <si>
    <t>Bánréve</t>
  </si>
  <si>
    <t>Center</t>
  </si>
  <si>
    <t>Edelény</t>
  </si>
  <si>
    <t>Szendrő</t>
  </si>
  <si>
    <t>Tornanádaska</t>
  </si>
  <si>
    <t>Bódvaszilas</t>
  </si>
  <si>
    <t>Kunhegyes</t>
  </si>
  <si>
    <t>Kisújszállás</t>
  </si>
  <si>
    <t>Debrecen 
Tócóvölgy</t>
  </si>
  <si>
    <t>Tócóvölgy 
Macs Ipari Park</t>
  </si>
  <si>
    <t>vonali 
vonali</t>
  </si>
  <si>
    <t>Debrecen 
Tócóvölgy 
Macs Ipari Park</t>
  </si>
  <si>
    <t>Szikszó 
Halmaj 
Forró-Encs 
Noivajidrány</t>
  </si>
  <si>
    <t>Gyömrő</t>
  </si>
  <si>
    <t>Mende</t>
  </si>
  <si>
    <t>Békéscsaba</t>
  </si>
  <si>
    <t>Kétegyháza</t>
  </si>
  <si>
    <t>Szabadkígyós</t>
  </si>
  <si>
    <t>Tiszatenyő</t>
  </si>
  <si>
    <t>Mezőtúr</t>
  </si>
  <si>
    <t>120 
120S</t>
  </si>
  <si>
    <t>Szajol 
Törökszentmiklós elág.</t>
  </si>
  <si>
    <t>Tiszatenyő 
Tiszatenyő elág.</t>
  </si>
  <si>
    <t>bal 
vonali</t>
  </si>
  <si>
    <t>Dabas</t>
  </si>
  <si>
    <t>Kispest 
Pestszentimre 
Gyál 
Ócsa 
Inárcs-Kakucs 
Dabas</t>
  </si>
  <si>
    <t>Orosháza</t>
  </si>
  <si>
    <t>Szeghalom</t>
  </si>
  <si>
    <t>Vésztő</t>
  </si>
  <si>
    <t>Hódmezővásárhely</t>
  </si>
  <si>
    <t>Kútvölgy 
Székkutas</t>
  </si>
  <si>
    <t xml:space="preserve">Baja-Dunapart kiágazás </t>
  </si>
  <si>
    <t>Baja-Dunapart</t>
  </si>
  <si>
    <t>Ukk</t>
  </si>
  <si>
    <t>Zalabér-Batyk</t>
  </si>
  <si>
    <t>Zalaszentiván elágazás</t>
  </si>
  <si>
    <t>Zalaegerszeg</t>
  </si>
  <si>
    <t>Várpalota</t>
  </si>
  <si>
    <t>Ajka</t>
  </si>
  <si>
    <t>Devecser</t>
  </si>
  <si>
    <t>Veszprém</t>
  </si>
  <si>
    <t>Győrszabadhegy</t>
  </si>
  <si>
    <t>Pápa</t>
  </si>
  <si>
    <t>Zirc</t>
  </si>
  <si>
    <t>Szigetvár</t>
  </si>
  <si>
    <t>Szentlőrinc</t>
  </si>
  <si>
    <t>Murakeresztúr</t>
  </si>
  <si>
    <t>Gyékényes</t>
  </si>
  <si>
    <t>Lepsény</t>
  </si>
  <si>
    <t>Balatonmáriafürdő</t>
  </si>
  <si>
    <t>Nagykanizsa</t>
  </si>
  <si>
    <t>Pincehely</t>
  </si>
  <si>
    <t>Dombóvár</t>
  </si>
  <si>
    <t>Alsóörs</t>
  </si>
  <si>
    <t>Balatonfüred</t>
  </si>
  <si>
    <t>Zalakomár</t>
  </si>
  <si>
    <t>Diósjenő</t>
  </si>
  <si>
    <t>Balassagyarmat</t>
  </si>
  <si>
    <t>Szentlőrinc 
Szigetvár</t>
  </si>
  <si>
    <t>Tartam</t>
  </si>
  <si>
    <t>Kiskunhalas</t>
  </si>
  <si>
    <t>Kelebia</t>
  </si>
  <si>
    <t>Soroksár 
Délegyháza 
Kunszentmiklós-Tass 
Fülöpszállás</t>
  </si>
  <si>
    <t>150 
150N 
151 
152</t>
  </si>
  <si>
    <t>Kiskunhalas 
Délegyháza-Újbánya 
Dunapataj 
Izsák elágazás</t>
  </si>
  <si>
    <t>Kiskundorozsma</t>
  </si>
  <si>
    <t>Szeged-Rendező</t>
  </si>
  <si>
    <t>Röszke</t>
  </si>
  <si>
    <t>Emőd</t>
  </si>
  <si>
    <t>Mezőkeresztes-Mezőnyárád</t>
  </si>
  <si>
    <t>46 n 23 ó 59 p</t>
  </si>
  <si>
    <t>47 n 23 ó 59 p</t>
  </si>
  <si>
    <t>11n 22ó 59p</t>
  </si>
  <si>
    <t>9n 23ó 59p</t>
  </si>
  <si>
    <t>Győrszemere</t>
  </si>
  <si>
    <t>13n 23ó 59m</t>
  </si>
  <si>
    <t>vonal</t>
  </si>
  <si>
    <t>20n 22 ó 00 p</t>
  </si>
  <si>
    <t>13n 23ó 59p</t>
  </si>
  <si>
    <t>Vác DCM</t>
  </si>
  <si>
    <t>Aszód</t>
  </si>
  <si>
    <t>Galgamácsa</t>
  </si>
  <si>
    <t>6n 23 h 59p</t>
  </si>
  <si>
    <t>Ferencváros</t>
  </si>
  <si>
    <t>Kelenföld</t>
  </si>
  <si>
    <t>8n 9ó 30p</t>
  </si>
  <si>
    <t>47n 23ó 59p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</si>
</sst>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h:mm;@"/>
    <numFmt numFmtId="166" formatCode="[h]:mm;@"/>
    <numFmt numFmtId="167" formatCode="h:mm:ss;@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sz val="12"/>
      <color theme="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2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166" fontId="2" fillId="0" borderId="7" xfId="0" applyNumberFormat="1" applyFont="1" applyFill="1" applyBorder="1" applyAlignment="1" applyProtection="1">
      <alignment horizontal="center" vertical="center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166" fontId="1" fillId="0" borderId="7" xfId="0" applyNumberFormat="1" applyFont="1" applyFill="1" applyBorder="1" applyAlignment="1" applyProtection="1">
      <alignment horizontal="center" vertical="center" wrapText="1"/>
    </xf>
    <xf numFmtId="166" fontId="1" fillId="0" borderId="8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166" fontId="2" fillId="0" borderId="6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20" fontId="1" fillId="0" borderId="1" xfId="0" applyNumberFormat="1" applyFont="1" applyFill="1" applyBorder="1" applyAlignment="1" applyProtection="1">
      <alignment horizontal="center"/>
      <protection locked="0"/>
    </xf>
    <xf numFmtId="20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X47"/>
  <sheetViews>
    <sheetView tabSelected="1" zoomScale="80" zoomScaleNormal="8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K24" sqref="K24:L24"/>
    </sheetView>
  </sheetViews>
  <sheetFormatPr defaultRowHeight="15" x14ac:dyDescent="0.25"/>
  <cols>
    <col min="1" max="1" width="6.5703125" style="3" bestFit="1" customWidth="1"/>
    <col min="2" max="2" width="7.85546875" style="4" customWidth="1"/>
    <col min="3" max="3" width="12.28515625" style="4" bestFit="1" customWidth="1"/>
    <col min="4" max="4" width="9" style="4" bestFit="1" customWidth="1"/>
    <col min="5" max="5" width="12.28515625" style="4" bestFit="1" customWidth="1"/>
    <col min="6" max="6" width="9" style="4" bestFit="1" customWidth="1"/>
    <col min="7" max="7" width="12.5703125" style="3" bestFit="1" customWidth="1"/>
    <col min="8" max="8" width="15" style="3" bestFit="1" customWidth="1"/>
    <col min="9" max="10" width="27.28515625" style="4" bestFit="1" customWidth="1"/>
    <col min="11" max="11" width="12.140625" style="4" bestFit="1" customWidth="1"/>
    <col min="12" max="12" width="27.85546875" style="4" customWidth="1"/>
    <col min="13" max="16384" width="9.140625" style="2"/>
  </cols>
  <sheetData>
    <row r="1" spans="1:50" s="1" customFormat="1" ht="37.5" customHeight="1" thickBot="1" x14ac:dyDescent="0.3">
      <c r="A1" s="24" t="s">
        <v>2</v>
      </c>
      <c r="B1" s="24" t="s">
        <v>3</v>
      </c>
      <c r="C1" s="51" t="s">
        <v>5</v>
      </c>
      <c r="D1" s="52"/>
      <c r="E1" s="51" t="s">
        <v>6</v>
      </c>
      <c r="F1" s="52"/>
      <c r="G1" s="25" t="s">
        <v>7</v>
      </c>
      <c r="H1" s="38" t="s">
        <v>83</v>
      </c>
      <c r="I1" s="51" t="s">
        <v>0</v>
      </c>
      <c r="J1" s="52"/>
      <c r="K1" s="24" t="s">
        <v>4</v>
      </c>
      <c r="L1" s="24" t="s">
        <v>1</v>
      </c>
    </row>
    <row r="2" spans="1:50" ht="63" x14ac:dyDescent="0.25">
      <c r="A2" s="21">
        <v>1</v>
      </c>
      <c r="B2" s="8" t="s">
        <v>87</v>
      </c>
      <c r="C2" s="12">
        <v>45270</v>
      </c>
      <c r="D2" s="13">
        <v>0</v>
      </c>
      <c r="E2" s="12">
        <v>45640</v>
      </c>
      <c r="F2" s="26">
        <v>0.99930555555555556</v>
      </c>
      <c r="G2" s="34">
        <f t="shared" ref="G2:G28" si="0">E2-C2+F2-D2</f>
        <v>370.99930555555557</v>
      </c>
      <c r="H2" s="39" t="str">
        <f t="shared" ref="H2:H28" si="1">IF(G2&gt;1,IF(AND(C2&gt;0,E2&gt;0),TEXT(ROUNDDOWN(G2,0),"0")&amp;"n "&amp;HOUR(MOD(G2,1))&amp;"ó "&amp;TEXT(MINUTE(MOD(G2,1)),"00")&amp;"p",""),IF(AND(C2&gt;0,E2&gt;0),HOUR(MOD(G2,1))&amp;"ó "&amp;TEXT(MINUTE(MOD(G2,1)),"00")&amp;"p",""))</f>
        <v>370n 23ó 59p</v>
      </c>
      <c r="I2" s="30" t="s">
        <v>86</v>
      </c>
      <c r="J2" s="8" t="s">
        <v>88</v>
      </c>
      <c r="K2" s="5"/>
      <c r="L2" s="8"/>
    </row>
    <row r="3" spans="1:50" ht="15.75" x14ac:dyDescent="0.25">
      <c r="A3" s="21">
        <v>2</v>
      </c>
      <c r="B3" s="8">
        <v>150</v>
      </c>
      <c r="C3" s="12">
        <v>45270</v>
      </c>
      <c r="D3" s="13">
        <v>0</v>
      </c>
      <c r="E3" s="12">
        <v>45640</v>
      </c>
      <c r="F3" s="26">
        <v>0.99930555555555556</v>
      </c>
      <c r="G3" s="34">
        <f t="shared" si="0"/>
        <v>370.99930555555557</v>
      </c>
      <c r="H3" s="35" t="str">
        <f t="shared" si="1"/>
        <v>370n 23ó 59p</v>
      </c>
      <c r="I3" s="30" t="s">
        <v>84</v>
      </c>
      <c r="J3" s="8" t="s">
        <v>85</v>
      </c>
      <c r="K3" s="5"/>
      <c r="L3" s="8"/>
    </row>
    <row r="4" spans="1:50" ht="15.75" x14ac:dyDescent="0.25">
      <c r="A4" s="21">
        <v>3</v>
      </c>
      <c r="B4" s="8">
        <v>102</v>
      </c>
      <c r="C4" s="12">
        <v>45324</v>
      </c>
      <c r="D4" s="13">
        <v>0.91666666666666663</v>
      </c>
      <c r="E4" s="12">
        <v>45634</v>
      </c>
      <c r="F4" s="26">
        <v>0.22916666666666666</v>
      </c>
      <c r="G4" s="36">
        <f t="shared" si="0"/>
        <v>309.3125</v>
      </c>
      <c r="H4" s="37" t="str">
        <f t="shared" si="1"/>
        <v>309n 7ó 30p</v>
      </c>
      <c r="I4" s="30" t="s">
        <v>30</v>
      </c>
      <c r="J4" s="8" t="s">
        <v>31</v>
      </c>
      <c r="K4" s="8" t="s">
        <v>20</v>
      </c>
      <c r="L4" s="8"/>
    </row>
    <row r="5" spans="1:50" ht="15.75" x14ac:dyDescent="0.25">
      <c r="A5" s="21">
        <v>4</v>
      </c>
      <c r="B5" s="8">
        <v>30</v>
      </c>
      <c r="C5" s="12">
        <v>45344</v>
      </c>
      <c r="D5" s="13">
        <v>0.33333333333333331</v>
      </c>
      <c r="E5" s="12">
        <v>45377</v>
      </c>
      <c r="F5" s="26">
        <v>0.91666666666666663</v>
      </c>
      <c r="G5" s="34">
        <f t="shared" si="0"/>
        <v>33.583333333333329</v>
      </c>
      <c r="H5" s="35" t="str">
        <f t="shared" si="1"/>
        <v>33n 14ó 00p</v>
      </c>
      <c r="I5" s="30"/>
      <c r="J5" s="8"/>
      <c r="K5" s="8"/>
      <c r="L5" s="8" t="s">
        <v>79</v>
      </c>
    </row>
    <row r="6" spans="1:50" ht="15.75" x14ac:dyDescent="0.25">
      <c r="A6" s="21">
        <v>5</v>
      </c>
      <c r="B6" s="10">
        <v>29</v>
      </c>
      <c r="C6" s="9">
        <v>45352</v>
      </c>
      <c r="D6" s="15">
        <v>8.3333333333333329E-2</v>
      </c>
      <c r="E6" s="9">
        <v>45424</v>
      </c>
      <c r="F6" s="27">
        <v>0.99930555555555556</v>
      </c>
      <c r="G6" s="36">
        <f t="shared" si="0"/>
        <v>72.915972222222223</v>
      </c>
      <c r="H6" s="37" t="str">
        <f t="shared" si="1"/>
        <v>72n 21ó 59p</v>
      </c>
      <c r="I6" s="31" t="s">
        <v>77</v>
      </c>
      <c r="J6" s="10" t="s">
        <v>78</v>
      </c>
      <c r="K6" s="5" t="s">
        <v>20</v>
      </c>
      <c r="L6" s="10" t="s">
        <v>78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15.75" x14ac:dyDescent="0.25">
      <c r="A7" s="21">
        <v>6</v>
      </c>
      <c r="B7" s="5">
        <v>100</v>
      </c>
      <c r="C7" s="6">
        <v>45369</v>
      </c>
      <c r="D7" s="7">
        <v>0</v>
      </c>
      <c r="E7" s="6">
        <v>45415</v>
      </c>
      <c r="F7" s="28">
        <v>0.99930555555555556</v>
      </c>
      <c r="G7" s="34">
        <f t="shared" si="0"/>
        <v>46.999305555555559</v>
      </c>
      <c r="H7" s="35" t="str">
        <f t="shared" si="1"/>
        <v>46n 23ó 59p</v>
      </c>
      <c r="I7" s="32" t="s">
        <v>13</v>
      </c>
      <c r="J7" s="5" t="s">
        <v>14</v>
      </c>
      <c r="K7" s="8" t="s">
        <v>12</v>
      </c>
      <c r="L7" s="5" t="s">
        <v>14</v>
      </c>
    </row>
    <row r="8" spans="1:50" ht="15.75" x14ac:dyDescent="0.25">
      <c r="A8" s="21">
        <v>7</v>
      </c>
      <c r="B8" s="8">
        <v>30</v>
      </c>
      <c r="C8" s="12">
        <v>45369</v>
      </c>
      <c r="D8" s="23">
        <v>0</v>
      </c>
      <c r="E8" s="12">
        <v>45378</v>
      </c>
      <c r="F8" s="27">
        <v>0.99930555555555556</v>
      </c>
      <c r="G8" s="34">
        <f t="shared" si="0"/>
        <v>9.999305555555555</v>
      </c>
      <c r="H8" s="35" t="str">
        <f t="shared" si="1"/>
        <v>9n 23ó 59p</v>
      </c>
      <c r="I8" s="30" t="s">
        <v>73</v>
      </c>
      <c r="J8" s="8" t="s">
        <v>74</v>
      </c>
      <c r="K8" s="5" t="s">
        <v>20</v>
      </c>
      <c r="L8" s="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ht="15.75" x14ac:dyDescent="0.25">
      <c r="A9" s="21">
        <v>8</v>
      </c>
      <c r="B9" s="8">
        <v>75</v>
      </c>
      <c r="C9" s="12">
        <v>45369</v>
      </c>
      <c r="D9" s="13">
        <v>0</v>
      </c>
      <c r="E9" s="12">
        <v>45379</v>
      </c>
      <c r="F9" s="26">
        <v>0.91666666666666663</v>
      </c>
      <c r="G9" s="34">
        <f t="shared" si="0"/>
        <v>10.916666666666666</v>
      </c>
      <c r="H9" s="35" t="str">
        <f t="shared" si="1"/>
        <v>10n 22ó 00p</v>
      </c>
      <c r="I9" s="30" t="s">
        <v>80</v>
      </c>
      <c r="J9" s="8" t="s">
        <v>81</v>
      </c>
      <c r="K9" s="8" t="s">
        <v>20</v>
      </c>
      <c r="L9" s="8"/>
    </row>
    <row r="10" spans="1:50" ht="47.25" x14ac:dyDescent="0.25">
      <c r="A10" s="21">
        <v>9</v>
      </c>
      <c r="B10" s="8">
        <v>108</v>
      </c>
      <c r="C10" s="12">
        <v>45369</v>
      </c>
      <c r="D10" s="13">
        <v>0.33333333333333331</v>
      </c>
      <c r="E10" s="12">
        <v>45443</v>
      </c>
      <c r="F10" s="26">
        <v>0.83333333333333337</v>
      </c>
      <c r="G10" s="36">
        <f t="shared" si="0"/>
        <v>74.5</v>
      </c>
      <c r="H10" s="37" t="str">
        <f t="shared" si="1"/>
        <v>74n 12ó 00p</v>
      </c>
      <c r="I10" s="30" t="s">
        <v>32</v>
      </c>
      <c r="J10" s="8" t="s">
        <v>33</v>
      </c>
      <c r="K10" s="8" t="s">
        <v>34</v>
      </c>
      <c r="L10" s="8" t="s">
        <v>35</v>
      </c>
    </row>
    <row r="11" spans="1:50" ht="15.75" x14ac:dyDescent="0.25">
      <c r="A11" s="21">
        <v>10</v>
      </c>
      <c r="B11" s="10">
        <v>80</v>
      </c>
      <c r="C11" s="9">
        <v>45384</v>
      </c>
      <c r="D11" s="11">
        <v>0</v>
      </c>
      <c r="E11" s="9">
        <v>45412</v>
      </c>
      <c r="F11" s="29">
        <v>0.99930555555555556</v>
      </c>
      <c r="G11" s="36">
        <f t="shared" si="0"/>
        <v>28.999305555555555</v>
      </c>
      <c r="H11" s="37" t="str">
        <f t="shared" si="1"/>
        <v>28n 23ó 59p</v>
      </c>
      <c r="I11" s="31" t="s">
        <v>17</v>
      </c>
      <c r="J11" s="10" t="s">
        <v>18</v>
      </c>
      <c r="K11" s="5" t="s">
        <v>11</v>
      </c>
      <c r="L11" s="10"/>
    </row>
    <row r="12" spans="1:50" ht="15.75" x14ac:dyDescent="0.25">
      <c r="A12" s="21">
        <v>11</v>
      </c>
      <c r="B12" s="8">
        <v>25</v>
      </c>
      <c r="C12" s="12">
        <v>45384</v>
      </c>
      <c r="D12" s="13">
        <v>0</v>
      </c>
      <c r="E12" s="12">
        <v>45417</v>
      </c>
      <c r="F12" s="26">
        <v>0.99930555555555556</v>
      </c>
      <c r="G12" s="34">
        <f t="shared" si="0"/>
        <v>33.999305555555559</v>
      </c>
      <c r="H12" s="35" t="str">
        <f t="shared" si="1"/>
        <v>33n 23ó 59p</v>
      </c>
      <c r="I12" s="30" t="s">
        <v>57</v>
      </c>
      <c r="J12" s="8" t="s">
        <v>58</v>
      </c>
      <c r="K12" s="5" t="s">
        <v>20</v>
      </c>
      <c r="L12" s="8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ht="15.75" x14ac:dyDescent="0.25">
      <c r="A13" s="21">
        <v>12</v>
      </c>
      <c r="B13" s="10">
        <v>20</v>
      </c>
      <c r="C13" s="9">
        <v>45388</v>
      </c>
      <c r="D13" s="15">
        <v>0.16666666666666666</v>
      </c>
      <c r="E13" s="9">
        <v>45411</v>
      </c>
      <c r="F13" s="27">
        <v>0.99930555555555556</v>
      </c>
      <c r="G13" s="34">
        <f t="shared" si="0"/>
        <v>23.832638888888887</v>
      </c>
      <c r="H13" s="35" t="str">
        <f t="shared" si="1"/>
        <v>23n 19ó 59p</v>
      </c>
      <c r="I13" s="31" t="s">
        <v>62</v>
      </c>
      <c r="J13" s="10" t="s">
        <v>63</v>
      </c>
      <c r="K13" s="5" t="s">
        <v>20</v>
      </c>
      <c r="L13" s="10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ht="15.75" x14ac:dyDescent="0.25">
      <c r="A14" s="21">
        <v>13</v>
      </c>
      <c r="B14" s="8">
        <v>120</v>
      </c>
      <c r="C14" s="12">
        <v>45394</v>
      </c>
      <c r="D14" s="13">
        <v>0.9375</v>
      </c>
      <c r="E14" s="12">
        <v>45411</v>
      </c>
      <c r="F14" s="26">
        <v>0.16666666666666666</v>
      </c>
      <c r="G14" s="34">
        <f t="shared" si="0"/>
        <v>16.229166666666668</v>
      </c>
      <c r="H14" s="35" t="str">
        <f t="shared" si="1"/>
        <v>16n 5ó 30p</v>
      </c>
      <c r="I14" s="30" t="s">
        <v>37</v>
      </c>
      <c r="J14" s="8" t="s">
        <v>38</v>
      </c>
      <c r="K14" s="5" t="s">
        <v>12</v>
      </c>
      <c r="L14" s="8" t="s">
        <v>38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ht="15.75" x14ac:dyDescent="0.25">
      <c r="A15" s="21">
        <v>14</v>
      </c>
      <c r="B15" s="22">
        <v>30</v>
      </c>
      <c r="C15" s="20">
        <v>45397</v>
      </c>
      <c r="D15" s="15">
        <v>0.29166666666666669</v>
      </c>
      <c r="E15" s="20">
        <v>45405</v>
      </c>
      <c r="F15" s="27">
        <v>0.70833333333333337</v>
      </c>
      <c r="G15" s="34">
        <f t="shared" si="0"/>
        <v>8.4166666666666679</v>
      </c>
      <c r="H15" s="35" t="str">
        <f t="shared" si="1"/>
        <v>8n 10ó 00p</v>
      </c>
      <c r="I15" s="30"/>
      <c r="J15" s="8"/>
      <c r="K15" s="10"/>
      <c r="L15" s="8" t="s">
        <v>72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ht="15.75" x14ac:dyDescent="0.25">
      <c r="A16" s="21">
        <v>15</v>
      </c>
      <c r="B16" s="10">
        <v>25</v>
      </c>
      <c r="C16" s="9">
        <v>45402</v>
      </c>
      <c r="D16" s="15">
        <v>0</v>
      </c>
      <c r="E16" s="9">
        <v>45411</v>
      </c>
      <c r="F16" s="27">
        <v>0.99930555555555556</v>
      </c>
      <c r="G16" s="34">
        <f t="shared" si="0"/>
        <v>9.999305555555555</v>
      </c>
      <c r="H16" s="35" t="str">
        <f t="shared" si="1"/>
        <v>9n 23ó 59p</v>
      </c>
      <c r="I16" s="31" t="s">
        <v>59</v>
      </c>
      <c r="J16" s="10" t="s">
        <v>60</v>
      </c>
      <c r="K16" s="5" t="s">
        <v>20</v>
      </c>
      <c r="L16" s="10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31.5" x14ac:dyDescent="0.25">
      <c r="A17" s="21">
        <v>16</v>
      </c>
      <c r="B17" s="10" t="s">
        <v>44</v>
      </c>
      <c r="C17" s="9">
        <v>45414</v>
      </c>
      <c r="D17" s="15">
        <v>0</v>
      </c>
      <c r="E17" s="9">
        <v>45429</v>
      </c>
      <c r="F17" s="27">
        <v>0.99930555555555556</v>
      </c>
      <c r="G17" s="36">
        <f t="shared" si="0"/>
        <v>15.999305555555555</v>
      </c>
      <c r="H17" s="37" t="str">
        <f t="shared" si="1"/>
        <v>15n 23ó 59p</v>
      </c>
      <c r="I17" s="31" t="s">
        <v>45</v>
      </c>
      <c r="J17" s="10" t="s">
        <v>46</v>
      </c>
      <c r="K17" s="8" t="s">
        <v>47</v>
      </c>
      <c r="L17" s="10" t="s">
        <v>42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15.75" x14ac:dyDescent="0.25">
      <c r="A18" s="21">
        <v>17</v>
      </c>
      <c r="B18" s="8">
        <v>60</v>
      </c>
      <c r="C18" s="12">
        <v>45414</v>
      </c>
      <c r="D18" s="15">
        <v>0</v>
      </c>
      <c r="E18" s="12">
        <v>45428</v>
      </c>
      <c r="F18" s="27">
        <v>0.99930555555555556</v>
      </c>
      <c r="G18" s="34">
        <f t="shared" si="0"/>
        <v>14.999305555555555</v>
      </c>
      <c r="H18" s="35" t="str">
        <f t="shared" si="1"/>
        <v>14n 23ó 59p</v>
      </c>
      <c r="I18" s="30" t="s">
        <v>70</v>
      </c>
      <c r="J18" s="8" t="s">
        <v>71</v>
      </c>
      <c r="K18" s="5" t="s">
        <v>20</v>
      </c>
      <c r="L18" s="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15.75" x14ac:dyDescent="0.25">
      <c r="A19" s="21">
        <v>18</v>
      </c>
      <c r="B19" s="5">
        <v>100</v>
      </c>
      <c r="C19" s="6">
        <v>45416</v>
      </c>
      <c r="D19" s="7">
        <v>0</v>
      </c>
      <c r="E19" s="6">
        <v>45457</v>
      </c>
      <c r="F19" s="28">
        <v>0.99930555555555556</v>
      </c>
      <c r="G19" s="34">
        <f t="shared" si="0"/>
        <v>41.999305555555559</v>
      </c>
      <c r="H19" s="35" t="str">
        <f t="shared" si="1"/>
        <v>41n 23ó 59p</v>
      </c>
      <c r="I19" s="32" t="s">
        <v>13</v>
      </c>
      <c r="J19" s="5" t="s">
        <v>14</v>
      </c>
      <c r="K19" s="5" t="s">
        <v>11</v>
      </c>
      <c r="L19" s="5" t="s">
        <v>14</v>
      </c>
    </row>
    <row r="20" spans="1:50" ht="15.75" x14ac:dyDescent="0.25">
      <c r="A20" s="21">
        <v>19</v>
      </c>
      <c r="B20" s="10">
        <v>120</v>
      </c>
      <c r="C20" s="9">
        <v>45436</v>
      </c>
      <c r="D20" s="15">
        <v>0</v>
      </c>
      <c r="E20" s="9">
        <v>45457</v>
      </c>
      <c r="F20" s="27">
        <v>0.99930555555555556</v>
      </c>
      <c r="G20" s="36">
        <f t="shared" si="0"/>
        <v>21.999305555555555</v>
      </c>
      <c r="H20" s="37" t="str">
        <f t="shared" si="1"/>
        <v>21n 23ó 59p</v>
      </c>
      <c r="I20" s="31" t="s">
        <v>39</v>
      </c>
      <c r="J20" s="10" t="s">
        <v>40</v>
      </c>
      <c r="K20" s="5" t="s">
        <v>20</v>
      </c>
      <c r="L20" s="10" t="s">
        <v>41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ht="15.75" x14ac:dyDescent="0.25">
      <c r="A21" s="21">
        <v>20</v>
      </c>
      <c r="B21" s="10">
        <v>120</v>
      </c>
      <c r="C21" s="9">
        <v>45436</v>
      </c>
      <c r="D21" s="15">
        <v>0</v>
      </c>
      <c r="E21" s="9">
        <v>45457</v>
      </c>
      <c r="F21" s="27">
        <v>0.99930555555555556</v>
      </c>
      <c r="G21" s="36">
        <f t="shared" si="0"/>
        <v>21.999305555555555</v>
      </c>
      <c r="H21" s="37" t="str">
        <f t="shared" si="1"/>
        <v>21n 23ó 59p</v>
      </c>
      <c r="I21" s="31" t="s">
        <v>42</v>
      </c>
      <c r="J21" s="10" t="s">
        <v>43</v>
      </c>
      <c r="K21" s="8" t="s">
        <v>19</v>
      </c>
      <c r="L21" s="10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s="14" customFormat="1" ht="15.75" x14ac:dyDescent="0.25">
      <c r="A22" s="21">
        <v>21</v>
      </c>
      <c r="B22" s="10">
        <v>11</v>
      </c>
      <c r="C22" s="9">
        <v>45439</v>
      </c>
      <c r="D22" s="15">
        <v>0</v>
      </c>
      <c r="E22" s="9">
        <v>45571</v>
      </c>
      <c r="F22" s="27">
        <v>0.99930555555555556</v>
      </c>
      <c r="G22" s="34">
        <f t="shared" si="0"/>
        <v>132.99930555555557</v>
      </c>
      <c r="H22" s="35" t="str">
        <f t="shared" si="1"/>
        <v>132n 23ó 59p</v>
      </c>
      <c r="I22" s="31" t="s">
        <v>67</v>
      </c>
      <c r="J22" s="10" t="s">
        <v>64</v>
      </c>
      <c r="K22" s="5" t="s">
        <v>20</v>
      </c>
      <c r="L22" s="10"/>
    </row>
    <row r="23" spans="1:50" s="14" customFormat="1" ht="15.75" x14ac:dyDescent="0.25">
      <c r="A23" s="21">
        <v>22</v>
      </c>
      <c r="B23" s="10">
        <v>92</v>
      </c>
      <c r="C23" s="9">
        <v>45446</v>
      </c>
      <c r="D23" s="11">
        <v>0</v>
      </c>
      <c r="E23" s="9">
        <v>45471</v>
      </c>
      <c r="F23" s="29">
        <v>0.99930555555555556</v>
      </c>
      <c r="G23" s="36">
        <f t="shared" si="0"/>
        <v>25.999305555555555</v>
      </c>
      <c r="H23" s="37" t="str">
        <f t="shared" si="1"/>
        <v>25n 23ó 59p</v>
      </c>
      <c r="I23" s="31" t="s">
        <v>24</v>
      </c>
      <c r="J23" s="10" t="s">
        <v>25</v>
      </c>
      <c r="K23" s="8" t="s">
        <v>20</v>
      </c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s="14" customFormat="1" ht="57.75" customHeight="1" x14ac:dyDescent="0.25">
      <c r="A24" s="21">
        <v>23</v>
      </c>
      <c r="B24" s="8">
        <v>100</v>
      </c>
      <c r="C24" s="12">
        <v>45465</v>
      </c>
      <c r="D24" s="7">
        <v>0</v>
      </c>
      <c r="E24" s="12">
        <v>45485</v>
      </c>
      <c r="F24" s="26">
        <v>0.91666666666666663</v>
      </c>
      <c r="G24" s="34">
        <v>20.916666666666668</v>
      </c>
      <c r="H24" s="35" t="s">
        <v>101</v>
      </c>
      <c r="I24" s="30" t="s">
        <v>9</v>
      </c>
      <c r="J24" s="8" t="s">
        <v>10</v>
      </c>
      <c r="K24" s="8" t="s">
        <v>12</v>
      </c>
      <c r="L24" s="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s="14" customFormat="1" ht="31.5" x14ac:dyDescent="0.25">
      <c r="A25" s="21">
        <v>24</v>
      </c>
      <c r="B25" s="10">
        <v>135</v>
      </c>
      <c r="C25" s="9">
        <v>45458</v>
      </c>
      <c r="D25" s="15">
        <v>0</v>
      </c>
      <c r="E25" s="9">
        <v>45508</v>
      </c>
      <c r="F25" s="27">
        <v>0.99930555555555556</v>
      </c>
      <c r="G25" s="36">
        <f t="shared" si="0"/>
        <v>50.999305555555559</v>
      </c>
      <c r="H25" s="37" t="str">
        <f t="shared" si="1"/>
        <v>50n 23ó 59p</v>
      </c>
      <c r="I25" s="31" t="s">
        <v>53</v>
      </c>
      <c r="J25" s="10" t="s">
        <v>50</v>
      </c>
      <c r="K25" s="8" t="s">
        <v>20</v>
      </c>
      <c r="L25" s="10" t="s">
        <v>54</v>
      </c>
    </row>
    <row r="26" spans="1:50" s="14" customFormat="1" ht="15.75" x14ac:dyDescent="0.25">
      <c r="A26" s="21">
        <v>25</v>
      </c>
      <c r="B26" s="8">
        <v>40</v>
      </c>
      <c r="C26" s="20">
        <v>45460</v>
      </c>
      <c r="D26" s="13">
        <v>8.3333333333333329E-2</v>
      </c>
      <c r="E26" s="20">
        <v>45473</v>
      </c>
      <c r="F26" s="26">
        <v>0.99930555555555556</v>
      </c>
      <c r="G26" s="34">
        <f t="shared" si="0"/>
        <v>13.915972222222221</v>
      </c>
      <c r="H26" s="35" t="str">
        <f t="shared" si="1"/>
        <v>13n 21ó 59p</v>
      </c>
      <c r="I26" s="30" t="s">
        <v>75</v>
      </c>
      <c r="J26" s="8" t="s">
        <v>76</v>
      </c>
      <c r="K26" s="5" t="s">
        <v>20</v>
      </c>
      <c r="L26" s="8"/>
    </row>
    <row r="27" spans="1:50" s="14" customFormat="1" ht="15.75" x14ac:dyDescent="0.25">
      <c r="A27" s="21">
        <v>26</v>
      </c>
      <c r="B27" s="21">
        <v>390</v>
      </c>
      <c r="C27" s="9">
        <v>45460</v>
      </c>
      <c r="D27" s="15">
        <v>0.25</v>
      </c>
      <c r="E27" s="9">
        <v>45471</v>
      </c>
      <c r="F27" s="27">
        <v>0.25</v>
      </c>
      <c r="G27" s="36">
        <f t="shared" si="0"/>
        <v>11</v>
      </c>
      <c r="H27" s="37" t="str">
        <f t="shared" si="1"/>
        <v>11n 0ó 00p</v>
      </c>
      <c r="I27" s="33" t="s">
        <v>55</v>
      </c>
      <c r="J27" s="21" t="s">
        <v>56</v>
      </c>
      <c r="K27" s="8" t="s">
        <v>20</v>
      </c>
      <c r="L27" s="21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 x14ac:dyDescent="0.25">
      <c r="A28" s="21">
        <v>27</v>
      </c>
      <c r="B28" s="10">
        <v>20</v>
      </c>
      <c r="C28" s="9">
        <v>45464</v>
      </c>
      <c r="D28" s="15">
        <v>0</v>
      </c>
      <c r="E28" s="9">
        <v>45478</v>
      </c>
      <c r="F28" s="27">
        <v>0.99930555555555556</v>
      </c>
      <c r="G28" s="34">
        <f t="shared" si="0"/>
        <v>14.999305555555555</v>
      </c>
      <c r="H28" s="35" t="str">
        <f t="shared" si="1"/>
        <v>14n 23ó 59p</v>
      </c>
      <c r="I28" s="31" t="s">
        <v>61</v>
      </c>
      <c r="J28" s="10" t="s">
        <v>64</v>
      </c>
      <c r="K28" s="5" t="s">
        <v>20</v>
      </c>
      <c r="L28" s="10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ht="94.5" x14ac:dyDescent="0.25">
      <c r="A29" s="21">
        <v>28</v>
      </c>
      <c r="B29" s="8">
        <v>142</v>
      </c>
      <c r="C29" s="12">
        <v>45525</v>
      </c>
      <c r="D29" s="13">
        <v>0</v>
      </c>
      <c r="E29" s="12">
        <v>45536</v>
      </c>
      <c r="F29" s="26">
        <v>0.99930555555555556</v>
      </c>
      <c r="G29" s="36">
        <v>11.957638888888889</v>
      </c>
      <c r="H29" s="37" t="s">
        <v>96</v>
      </c>
      <c r="I29" s="30" t="s">
        <v>8</v>
      </c>
      <c r="J29" s="8" t="s">
        <v>48</v>
      </c>
      <c r="K29" s="8" t="s">
        <v>20</v>
      </c>
      <c r="L29" s="8" t="s">
        <v>49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18" customFormat="1" ht="15.75" x14ac:dyDescent="0.25">
      <c r="A30" s="21">
        <v>29</v>
      </c>
      <c r="B30" s="10">
        <v>94</v>
      </c>
      <c r="C30" s="9">
        <v>45474</v>
      </c>
      <c r="D30" s="11">
        <v>0</v>
      </c>
      <c r="E30" s="9">
        <v>45492</v>
      </c>
      <c r="F30" s="29">
        <v>0.99930555555555556</v>
      </c>
      <c r="G30" s="36">
        <f t="shared" ref="G30:G47" si="2">E30-C30+F30-D30</f>
        <v>18.999305555555555</v>
      </c>
      <c r="H30" s="37" t="str">
        <f t="shared" ref="H30:H39" si="3">IF(G30&gt;1,IF(AND(C30&gt;0,E30&gt;0),TEXT(ROUNDDOWN(G30,0),"0")&amp;"n "&amp;HOUR(MOD(G30,1))&amp;"ó "&amp;TEXT(MINUTE(MOD(G30,1)),"00")&amp;"p",""),IF(AND(C30&gt;0,E30&gt;0),HOUR(MOD(G30,1))&amp;"ó "&amp;TEXT(MINUTE(MOD(G30,1)),"00")&amp;"p",""))</f>
        <v>18n 23ó 59p</v>
      </c>
      <c r="I30" s="31" t="s">
        <v>23</v>
      </c>
      <c r="J30" s="10" t="s">
        <v>26</v>
      </c>
      <c r="K30" s="8" t="s">
        <v>20</v>
      </c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s="19" customFormat="1" ht="15.75" x14ac:dyDescent="0.25">
      <c r="A31" s="21">
        <v>30</v>
      </c>
      <c r="B31" s="10">
        <v>94</v>
      </c>
      <c r="C31" s="9">
        <v>45474</v>
      </c>
      <c r="D31" s="11">
        <v>0</v>
      </c>
      <c r="E31" s="9">
        <v>45492</v>
      </c>
      <c r="F31" s="29">
        <v>0.99930555555555556</v>
      </c>
      <c r="G31" s="36">
        <f t="shared" si="2"/>
        <v>18.999305555555555</v>
      </c>
      <c r="H31" s="37" t="str">
        <f t="shared" si="3"/>
        <v>18n 23ó 59p</v>
      </c>
      <c r="I31" s="31" t="s">
        <v>26</v>
      </c>
      <c r="J31" s="10" t="s">
        <v>27</v>
      </c>
      <c r="K31" s="8" t="s">
        <v>20</v>
      </c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s="17" customFormat="1" ht="15.75" x14ac:dyDescent="0.25">
      <c r="A32" s="21">
        <v>31</v>
      </c>
      <c r="B32" s="10">
        <v>94</v>
      </c>
      <c r="C32" s="9">
        <v>45474</v>
      </c>
      <c r="D32" s="11">
        <v>0</v>
      </c>
      <c r="E32" s="9">
        <v>45506</v>
      </c>
      <c r="F32" s="29">
        <v>0.99930555555555556</v>
      </c>
      <c r="G32" s="36">
        <f t="shared" si="2"/>
        <v>32.999305555555559</v>
      </c>
      <c r="H32" s="37" t="str">
        <f t="shared" si="3"/>
        <v>32n 23ó 59p</v>
      </c>
      <c r="I32" s="31" t="s">
        <v>23</v>
      </c>
      <c r="J32" s="10" t="s">
        <v>28</v>
      </c>
      <c r="K32" s="8" t="s">
        <v>20</v>
      </c>
      <c r="L32" s="1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s="17" customFormat="1" ht="15.75" x14ac:dyDescent="0.25">
      <c r="A33" s="21">
        <v>32</v>
      </c>
      <c r="B33" s="8">
        <v>100</v>
      </c>
      <c r="C33" s="9">
        <v>45485</v>
      </c>
      <c r="D33" s="15">
        <v>0.91666666666666663</v>
      </c>
      <c r="E33" s="9">
        <v>45522</v>
      </c>
      <c r="F33" s="27">
        <v>0.83333333333333337</v>
      </c>
      <c r="G33" s="36">
        <f t="shared" si="2"/>
        <v>36.916666666666671</v>
      </c>
      <c r="H33" s="37" t="str">
        <f t="shared" si="3"/>
        <v>36n 22ó 00p</v>
      </c>
      <c r="I33" s="30" t="s">
        <v>9</v>
      </c>
      <c r="J33" s="8" t="s">
        <v>10</v>
      </c>
      <c r="K33" s="10" t="s">
        <v>11</v>
      </c>
      <c r="L33" s="4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5.75" x14ac:dyDescent="0.25">
      <c r="A34" s="21">
        <v>33</v>
      </c>
      <c r="B34" s="10">
        <v>94</v>
      </c>
      <c r="C34" s="9">
        <v>45493</v>
      </c>
      <c r="D34" s="11">
        <v>0</v>
      </c>
      <c r="E34" s="9">
        <v>45501</v>
      </c>
      <c r="F34" s="29">
        <v>0.99930555555555556</v>
      </c>
      <c r="G34" s="36">
        <f t="shared" si="2"/>
        <v>8.999305555555555</v>
      </c>
      <c r="H34" s="37" t="str">
        <f t="shared" si="3"/>
        <v>8n 23ó 59p</v>
      </c>
      <c r="I34" s="31" t="s">
        <v>27</v>
      </c>
      <c r="J34" s="10" t="s">
        <v>29</v>
      </c>
      <c r="K34" s="8" t="s">
        <v>20</v>
      </c>
      <c r="L34" s="10"/>
    </row>
    <row r="35" spans="1:50" s="14" customFormat="1" ht="15.75" x14ac:dyDescent="0.25">
      <c r="A35" s="21">
        <v>34</v>
      </c>
      <c r="B35" s="10">
        <v>128</v>
      </c>
      <c r="C35" s="9">
        <v>45526</v>
      </c>
      <c r="D35" s="15">
        <v>0</v>
      </c>
      <c r="E35" s="9">
        <v>45535</v>
      </c>
      <c r="F35" s="27">
        <v>0.99930555555555556</v>
      </c>
      <c r="G35" s="36">
        <f t="shared" si="2"/>
        <v>9.999305555555555</v>
      </c>
      <c r="H35" s="37" t="str">
        <f t="shared" si="3"/>
        <v>9n 23ó 59p</v>
      </c>
      <c r="I35" s="31" t="s">
        <v>52</v>
      </c>
      <c r="J35" s="10" t="s">
        <v>51</v>
      </c>
      <c r="K35" s="8" t="s">
        <v>20</v>
      </c>
      <c r="L35" s="10"/>
    </row>
    <row r="36" spans="1:50" s="14" customFormat="1" ht="47.25" x14ac:dyDescent="0.25">
      <c r="A36" s="21">
        <v>35</v>
      </c>
      <c r="B36" s="8">
        <v>60</v>
      </c>
      <c r="C36" s="9">
        <v>45535</v>
      </c>
      <c r="D36" s="15">
        <v>0</v>
      </c>
      <c r="E36" s="12">
        <v>45595</v>
      </c>
      <c r="F36" s="26">
        <v>0.99930555555555556</v>
      </c>
      <c r="G36" s="34">
        <f t="shared" si="2"/>
        <v>60.999305555555559</v>
      </c>
      <c r="H36" s="35" t="str">
        <f t="shared" si="3"/>
        <v>60n 23ó 59p</v>
      </c>
      <c r="I36" s="30" t="s">
        <v>68</v>
      </c>
      <c r="J36" s="8" t="s">
        <v>69</v>
      </c>
      <c r="K36" s="5" t="s">
        <v>20</v>
      </c>
      <c r="L36" s="8" t="s">
        <v>82</v>
      </c>
    </row>
    <row r="37" spans="1:50" s="14" customFormat="1" ht="15.75" x14ac:dyDescent="0.25">
      <c r="A37" s="21">
        <v>36</v>
      </c>
      <c r="B37" s="8">
        <v>80</v>
      </c>
      <c r="C37" s="9">
        <v>45537</v>
      </c>
      <c r="D37" s="15">
        <v>0</v>
      </c>
      <c r="E37" s="12">
        <v>45583</v>
      </c>
      <c r="F37" s="26">
        <v>0.99930555555555556</v>
      </c>
      <c r="G37" s="34">
        <f t="shared" si="2"/>
        <v>46.999305555555559</v>
      </c>
      <c r="H37" s="35" t="s">
        <v>94</v>
      </c>
      <c r="I37" s="30" t="s">
        <v>92</v>
      </c>
      <c r="J37" s="8" t="s">
        <v>15</v>
      </c>
      <c r="K37" s="5" t="s">
        <v>11</v>
      </c>
      <c r="L37" s="8"/>
    </row>
    <row r="38" spans="1:50" s="14" customFormat="1" ht="15.75" x14ac:dyDescent="0.25">
      <c r="A38" s="21">
        <v>37</v>
      </c>
      <c r="B38" s="8">
        <v>80</v>
      </c>
      <c r="C38" s="9">
        <v>45537</v>
      </c>
      <c r="D38" s="15">
        <v>0</v>
      </c>
      <c r="E38" s="12">
        <v>45583</v>
      </c>
      <c r="F38" s="26">
        <v>0.99930555555555556</v>
      </c>
      <c r="G38" s="34">
        <f t="shared" si="2"/>
        <v>46.999305555555559</v>
      </c>
      <c r="H38" s="35" t="s">
        <v>95</v>
      </c>
      <c r="I38" s="8" t="s">
        <v>15</v>
      </c>
      <c r="J38" s="8" t="s">
        <v>16</v>
      </c>
      <c r="K38" s="5" t="s">
        <v>11</v>
      </c>
      <c r="L38" s="8"/>
    </row>
    <row r="39" spans="1:50" s="14" customFormat="1" ht="63" x14ac:dyDescent="0.25">
      <c r="A39" s="21">
        <v>38</v>
      </c>
      <c r="B39" s="10">
        <v>90</v>
      </c>
      <c r="C39" s="9">
        <v>45537</v>
      </c>
      <c r="D39" s="11">
        <v>0</v>
      </c>
      <c r="E39" s="9">
        <v>45557</v>
      </c>
      <c r="F39" s="29">
        <v>0.99930555555555556</v>
      </c>
      <c r="G39" s="36">
        <f t="shared" si="2"/>
        <v>20.999305555555555</v>
      </c>
      <c r="H39" s="37" t="str">
        <f t="shared" si="3"/>
        <v>20n 23ó 59p</v>
      </c>
      <c r="I39" s="31" t="s">
        <v>21</v>
      </c>
      <c r="J39" s="10" t="s">
        <v>22</v>
      </c>
      <c r="K39" s="8" t="s">
        <v>20</v>
      </c>
      <c r="L39" s="10" t="s">
        <v>36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s="16" customFormat="1" ht="15.75" x14ac:dyDescent="0.25">
      <c r="A40" s="21">
        <v>39</v>
      </c>
      <c r="B40" s="22">
        <v>140</v>
      </c>
      <c r="C40" s="40">
        <v>45544</v>
      </c>
      <c r="D40" s="7">
        <v>0.25</v>
      </c>
      <c r="E40" s="40">
        <v>45563</v>
      </c>
      <c r="F40" s="13">
        <v>0.95833333333333337</v>
      </c>
      <c r="G40" s="34">
        <f>E40-C40+F40-D40</f>
        <v>19.708333333333332</v>
      </c>
      <c r="H40" s="35" t="str">
        <f>IF(G40&gt;1,IF(AND(C40&gt;0,E40&gt;0),TEXT(ROUNDDOWN(G40,0),"0")&amp;"n "&amp;HOUR(MOD(G40,1))&amp;"ó "&amp;TEXT(MINUTE(MOD(G40,1)),"00")&amp;"p",""),IF(AND(C40&gt;0,E40&gt;0),HOUR(MOD(G40,1))&amp;"ó "&amp;TEXT(MINUTE(MOD(G40,1)),"00")&amp;"p",""))</f>
        <v>19n 17ó 00p</v>
      </c>
      <c r="I40" s="41" t="s">
        <v>89</v>
      </c>
      <c r="J40" s="41" t="s">
        <v>90</v>
      </c>
      <c r="K40" s="22" t="s">
        <v>20</v>
      </c>
      <c r="L40" s="5" t="s">
        <v>90</v>
      </c>
      <c r="M40" s="42"/>
      <c r="N40" s="42"/>
      <c r="O40" s="42"/>
    </row>
    <row r="41" spans="1:50" s="42" customFormat="1" ht="15.75" x14ac:dyDescent="0.25">
      <c r="A41" s="21">
        <v>40</v>
      </c>
      <c r="B41" s="22">
        <v>136</v>
      </c>
      <c r="C41" s="40">
        <v>45547</v>
      </c>
      <c r="D41" s="7">
        <v>0.25</v>
      </c>
      <c r="E41" s="40">
        <v>45559</v>
      </c>
      <c r="F41" s="13">
        <v>0.95833333333333337</v>
      </c>
      <c r="G41" s="34">
        <f>E41-C41+F41-D41</f>
        <v>12.708333333333334</v>
      </c>
      <c r="H41" s="35" t="str">
        <f>IF(G41&gt;1,IF(AND(C41&gt;0,E41&gt;0),TEXT(ROUNDDOWN(G41,0),"0")&amp;"n "&amp;HOUR(MOD(G41,1))&amp;"ó "&amp;TEXT(MINUTE(MOD(G41,1)),"00")&amp;"p",""),IF(AND(C41&gt;0,E41&gt;0),HOUR(MOD(G41,1))&amp;"ó "&amp;TEXT(MINUTE(MOD(G41,1)),"00")&amp;"p",""))</f>
        <v>12n 17ó 00p</v>
      </c>
      <c r="I41" s="41" t="s">
        <v>90</v>
      </c>
      <c r="J41" s="41" t="s">
        <v>91</v>
      </c>
      <c r="K41" s="22" t="s">
        <v>20</v>
      </c>
      <c r="L41" s="5" t="s">
        <v>90</v>
      </c>
    </row>
    <row r="42" spans="1:50" s="16" customFormat="1" ht="15.75" x14ac:dyDescent="0.25">
      <c r="A42" s="21">
        <v>41</v>
      </c>
      <c r="B42" s="10">
        <v>10</v>
      </c>
      <c r="C42" s="9">
        <v>45558</v>
      </c>
      <c r="D42" s="15">
        <v>0</v>
      </c>
      <c r="E42" s="9">
        <v>45571</v>
      </c>
      <c r="F42" s="27">
        <v>0.99930555555555556</v>
      </c>
      <c r="G42" s="34">
        <v>13.999305555555557</v>
      </c>
      <c r="H42" s="35" t="s">
        <v>99</v>
      </c>
      <c r="I42" s="31" t="s">
        <v>65</v>
      </c>
      <c r="J42" s="10" t="s">
        <v>98</v>
      </c>
      <c r="K42" s="50" t="s">
        <v>100</v>
      </c>
      <c r="L42" s="43"/>
    </row>
    <row r="43" spans="1:50" s="16" customFormat="1" ht="15.75" x14ac:dyDescent="0.25">
      <c r="A43" s="21">
        <v>42</v>
      </c>
      <c r="B43" s="10">
        <v>1</v>
      </c>
      <c r="C43" s="9">
        <v>45561</v>
      </c>
      <c r="D43" s="15">
        <v>0.375</v>
      </c>
      <c r="E43" s="9">
        <v>45569</v>
      </c>
      <c r="F43" s="27">
        <v>0.77083333333333337</v>
      </c>
      <c r="G43" s="34">
        <v>8.3958333333333339</v>
      </c>
      <c r="H43" s="35" t="s">
        <v>109</v>
      </c>
      <c r="I43" s="31" t="s">
        <v>107</v>
      </c>
      <c r="J43" s="10" t="s">
        <v>108</v>
      </c>
      <c r="K43" s="50" t="s">
        <v>12</v>
      </c>
      <c r="L43" s="43"/>
    </row>
    <row r="44" spans="1:50" ht="15.75" x14ac:dyDescent="0.25">
      <c r="A44" s="21">
        <v>43</v>
      </c>
      <c r="B44" s="10">
        <v>10</v>
      </c>
      <c r="C44" s="9">
        <v>45562</v>
      </c>
      <c r="D44" s="15">
        <v>0</v>
      </c>
      <c r="E44" s="9">
        <v>45571</v>
      </c>
      <c r="F44" s="27">
        <v>0.99930555555555556</v>
      </c>
      <c r="G44" s="34">
        <v>9.999305555555555</v>
      </c>
      <c r="H44" s="35" t="s">
        <v>97</v>
      </c>
      <c r="I44" s="31" t="s">
        <v>65</v>
      </c>
      <c r="J44" s="10" t="s">
        <v>66</v>
      </c>
      <c r="K44" s="5" t="s">
        <v>20</v>
      </c>
      <c r="L44" s="10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ht="15.75" x14ac:dyDescent="0.25">
      <c r="A45" s="21">
        <v>44</v>
      </c>
      <c r="B45" s="10">
        <v>75</v>
      </c>
      <c r="C45" s="9">
        <v>45565</v>
      </c>
      <c r="D45" s="15">
        <v>0</v>
      </c>
      <c r="E45" s="9">
        <v>45578</v>
      </c>
      <c r="F45" s="27">
        <v>0.99930555555555556</v>
      </c>
      <c r="G45" s="34">
        <v>13.999305555555557</v>
      </c>
      <c r="H45" s="35" t="s">
        <v>102</v>
      </c>
      <c r="I45" s="31" t="s">
        <v>103</v>
      </c>
      <c r="J45" s="10" t="s">
        <v>80</v>
      </c>
      <c r="K45" s="5" t="s">
        <v>20</v>
      </c>
      <c r="L45" s="10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ht="15.75" x14ac:dyDescent="0.25">
      <c r="A46" s="21">
        <v>45</v>
      </c>
      <c r="B46" s="5">
        <v>78</v>
      </c>
      <c r="C46" s="6">
        <v>45579</v>
      </c>
      <c r="D46" s="7">
        <v>0</v>
      </c>
      <c r="E46" s="6">
        <v>45585</v>
      </c>
      <c r="F46" s="28">
        <v>0.99930555555555556</v>
      </c>
      <c r="G46" s="34">
        <v>6.999305555555555</v>
      </c>
      <c r="H46" s="35" t="s">
        <v>106</v>
      </c>
      <c r="I46" s="32" t="s">
        <v>104</v>
      </c>
      <c r="J46" s="5" t="s">
        <v>105</v>
      </c>
      <c r="K46" s="5" t="s">
        <v>20</v>
      </c>
      <c r="L46" s="5"/>
    </row>
    <row r="47" spans="1:50" ht="15.75" x14ac:dyDescent="0.25">
      <c r="A47" s="21">
        <v>46</v>
      </c>
      <c r="B47" s="44">
        <v>80</v>
      </c>
      <c r="C47" s="45">
        <v>45583</v>
      </c>
      <c r="D47" s="46">
        <v>0</v>
      </c>
      <c r="E47" s="45">
        <v>45630</v>
      </c>
      <c r="F47" s="47">
        <v>0.99930555555555556</v>
      </c>
      <c r="G47" s="34">
        <f t="shared" si="2"/>
        <v>47.999305555555559</v>
      </c>
      <c r="H47" s="48" t="s">
        <v>110</v>
      </c>
      <c r="I47" s="49" t="s">
        <v>93</v>
      </c>
      <c r="J47" s="44" t="s">
        <v>92</v>
      </c>
      <c r="K47" s="44" t="s">
        <v>11</v>
      </c>
      <c r="L47" s="44"/>
    </row>
  </sheetData>
  <sheetProtection formatRows="0" insertColumns="0" sort="0" autoFilter="0"/>
  <autoFilter ref="A1:L47">
    <filterColumn colId="2" showButton="0"/>
    <filterColumn colId="4" showButton="0"/>
    <filterColumn colId="8" showButton="0"/>
  </autoFilter>
  <sortState ref="A2:AX870">
    <sortCondition ref="C2:C870"/>
    <sortCondition ref="D2:D870"/>
  </sortState>
  <mergeCells count="3">
    <mergeCell ref="C1:D1"/>
    <mergeCell ref="E1:F1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eredeti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Butyka Ákos</dc:creator>
  <cp:lastModifiedBy>Tóth 10 Csaba (toth10cs)</cp:lastModifiedBy>
  <dcterms:created xsi:type="dcterms:W3CDTF">2018-11-18T09:30:35Z</dcterms:created>
  <dcterms:modified xsi:type="dcterms:W3CDTF">2024-07-09T12:52:09Z</dcterms:modified>
</cp:coreProperties>
</file>